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RHIV DISK D\30_Mestne Lekarne Kamnik\Moravče\PROJEKTI\BIRO L_PZI_dopolnitev_09_2023\popisi za JN\"/>
    </mc:Choice>
  </mc:AlternateContent>
  <bookViews>
    <workbookView xWindow="120" yWindow="30" windowWidth="28695" windowHeight="158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7" i="1" l="1"/>
  <c r="F8"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5" i="1"/>
  <c r="F56" i="1"/>
  <c r="F57" i="1"/>
  <c r="F58" i="1"/>
  <c r="F59" i="1"/>
  <c r="F60" i="1"/>
  <c r="F61" i="1"/>
  <c r="F66" i="1"/>
  <c r="F67" i="1"/>
  <c r="F68" i="1"/>
  <c r="F69" i="1"/>
  <c r="F70" i="1"/>
  <c r="F71" i="1"/>
  <c r="F72" i="1"/>
  <c r="F73" i="1"/>
  <c r="F74" i="1"/>
  <c r="F75" i="1"/>
  <c r="F76" i="1"/>
  <c r="F77" i="1"/>
  <c r="F78" i="1"/>
  <c r="F79" i="1"/>
  <c r="F80" i="1"/>
  <c r="F81" i="1"/>
  <c r="F82" i="1"/>
  <c r="F83" i="1"/>
  <c r="F84" i="1"/>
  <c r="F85" i="1"/>
  <c r="F86" i="1"/>
  <c r="F87" i="1"/>
  <c r="F88" i="1"/>
  <c r="F89" i="1"/>
  <c r="F90" i="1"/>
  <c r="F95" i="1"/>
  <c r="F96" i="1"/>
  <c r="F97" i="1"/>
  <c r="F98" i="1"/>
  <c r="F99" i="1"/>
  <c r="F100" i="1"/>
  <c r="F101" i="1"/>
  <c r="F102" i="1"/>
  <c r="F103" i="1"/>
  <c r="F104" i="1"/>
  <c r="F105" i="1"/>
  <c r="F106" i="1"/>
  <c r="F107"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6" i="1"/>
  <c r="F108" i="1" l="1"/>
  <c r="F62" i="1"/>
  <c r="F138" i="1"/>
  <c r="F91" i="1"/>
  <c r="F50" i="1"/>
  <c r="F141" i="1" l="1"/>
</calcChain>
</file>

<file path=xl/sharedStrings.xml><?xml version="1.0" encoding="utf-8"?>
<sst xmlns="http://schemas.openxmlformats.org/spreadsheetml/2006/main" count="329" uniqueCount="225">
  <si>
    <t>1</t>
  </si>
  <si>
    <t>VODOVODNA INSTALACIJA</t>
  </si>
  <si>
    <t>1.01</t>
  </si>
  <si>
    <t>Vgradni element za konzolni WC s podometnim splakovalnikom, aktiviranje s sprednje strani. Vgradnja v montažne stene ali kot samostojni element za predstensko instalacijo v suhi montaži ter za univerzalno masivno vzidavo s stensko inštalacijo. Element je sestavljen iz montažnega nosilnega okvirja, po višini nastavljivih pocinkanih opornih nog , po globini nastavljivih pocinkanih nosilcev, predmontiranega WC splakovalnika z armaturo za dvokoličinsko splakovanje, izolacije proti kondenzaciji, kotnega ventila za vodo, stenskih pritrdil z zvočno zaščito, dveh navojnih palic za pritrditev školjke z nastavljivo osno razdaljo, PE odtočnega kolena, garniture manšet, gumijastega tesnila za sifon in pritrdilnega materiala. Dobava in montaža.
Tehnični podatki:
- material okvirja: jeklo
- vgradna globina: 150 do 200 mm
- priključek za vodo: DN15
- priključek za iztok: DN90/100
kot npr. Geberit Duofix ali enakovredno</t>
  </si>
  <si>
    <t>kos</t>
  </si>
  <si>
    <t>1.02</t>
  </si>
  <si>
    <t>Aktivirna tipka za dvokoličinsko tehniko izpiranja stranišča s funkcijo ročnega ustavljanja izpiranja. Model tipke mora biti združljiv s tipom splakovalnika. Dobava in montaža.
kot npr. Geberit Sigma 20 bela/krom/bela ali enakovredno</t>
  </si>
  <si>
    <t>1.03</t>
  </si>
  <si>
    <t>Kompletna straniščna školjka, ki jo sestavljajo naslednji sklopi:
- straniščna školjka iz bele sanitarne keramike, viseča konzolna izvedba, zadnji iztok DN100
-  sedežna deska v beli barvi iz UV odporne plastične mase s pokrovom, z mehknim zapiranjem
Dobava in montaža.
kot npr.: Alice ceramica Form ali enakovredno</t>
  </si>
  <si>
    <t>kpl</t>
  </si>
  <si>
    <t>1.04</t>
  </si>
  <si>
    <t xml:space="preserve">Kompleten umivalnik v sanitarije zaposleni, ki ga sestavljajo naslednji sklopi:
- konzolni umivalnik iz bele sanitarne keramike, velikost 50x27cm, montaža na USB plošču pod gips oblogo
- kromirani medeninasti odtočni ventil DN32 s sifonom
- kromirana medeninasta enoročna stoječa mešalna armatura DN15 za toplo in hladno vodo, za montažo na umivalnik
- kromirana medeninasta kotna regulirna ventila
Dobava in montaža.
- umivalnik: kot npr.: Alice ceramica Logic Lavabo 43 ali enakovredno
- armatura: kot npr. Unitas Fresh f10 (42800035) ali enakovredno
</t>
  </si>
  <si>
    <t>1.05</t>
  </si>
  <si>
    <t>1.06</t>
  </si>
  <si>
    <t>1.07</t>
  </si>
  <si>
    <t>Podajalnik za toaletni papir v roli, opremljen s ključavnico. Dobava in montaža.
kot npr. Tork Elevation bel ali enakovredno</t>
  </si>
  <si>
    <t>1.08</t>
  </si>
  <si>
    <t>Milnik za roke, stenska pritrditev. Tip uskladiti z arhitektom pred nabavo. Dobava in montaža.
kot npr. Tork Elevation bel ali enakovredno</t>
  </si>
  <si>
    <t>1.09</t>
  </si>
  <si>
    <t>Podajalnik za zloženih papirnatih brisač, opremljen s ključavnico. Dobava in montaža.
kot npr. Tork Elevation bel ali enakovredno</t>
  </si>
  <si>
    <t>1.10</t>
  </si>
  <si>
    <t>WC ščetka, za stensko montažo, inox izvedbe, s pokrovom. Dobava in montaža.</t>
  </si>
  <si>
    <t>1.11</t>
  </si>
  <si>
    <t>Koš za odpadke s stopalko, inox izvedbe, prostornine 40 litrov. Dobava in montaža.</t>
  </si>
  <si>
    <t>1.12</t>
  </si>
  <si>
    <t>Mehčalna naprava za mehčanje sanitarne vode sestavljena iz vstopnega filtra, tlačne posode iz armiranega polietilena s kationskim ionskim izmenjevalcem v Na obliki, večpotni ventil s krmilnikom, polietilensko ohišje za tlačno posodo in solni ventil za regeneracijo ionskega izmenjevalca. Deluje na principu ionske izmenjave. Mehčanje vode, vezava Ca in Mg ionov, poteka pri pretoku vode skozi plast ionskega izmenjevalca. Iztrošeni ionski izmenjevalec se avtomatsko regenerira z raztopino natrijevega klorida (soli). S tem se ionski izmenjevalec ponovno aktivira. Mikroprocesorski krmilnik STE za časovno vodeno regeneracijo naprave. Vključno dobava in montaža in prva količina soli.
proizvod: MESEC
tip: iSoft 12
Q=0,17-1,4m3/h
Priključki: 3/4"</t>
  </si>
  <si>
    <t>1.13</t>
  </si>
  <si>
    <t>Toplotna črpalka za ogrevanje sanitarne vode. Sestoji iz akumulatorja tople vode v spodnjem delu in nad njim nameščenih komponent toplotne črpalke. Uparjalnik TČ je nameščen prav tako nad akumulator. Akumulator izdelan iz jekla, emajliran z vgrajeno magnezijevo zaščitno anodo. Akumulator zunanje izoliran z zaprtocelično PU izolacijo debeline 50 mm. Možnost prostorske postavitve zajema in izpiha zraka ali vodenega zraka, zahvaljujoč prilagodljivi tehniki zračnih kanalov KRONO-FLEX Nastavek za vgradnjo el. grelnika, vključno z el. grelnikom. Regulacija MSIMPLE s funkcijo za prikazovanje temperature sanitarne vode, pregrevanje proti legioneli s pomočjo el. grelca in varovanje pred zamrznitvijo. Dobava, zagon in montaža.
Tehnični podatki:
- grelna moč: 1850W (3350W z el.grelcem)
- el. moč: 440W+1500W el.grelec/230V
- volumen akumulatorja: 200 litrov
- dimenzija: 1700 x Φ635 mm
proizvod: Kronoterm ali enakovredno
tip: WP2-LF-202E</t>
  </si>
  <si>
    <t>1.14</t>
  </si>
  <si>
    <t>1.15</t>
  </si>
  <si>
    <t>Pretočna membranska ekspanzijska posoda za sanitarne sisteme. Izdelana in preizkušena po DIN 4807 del 5 oziroma DIN-DVGW, dovoljenje po smernici za tlačne posode 97/23/EG. Membrana izdelana in preizkušena po DIN 4807 del 3 in 5, KTW-C in DVGW-W 270. Zunanje in notranje oplaščenje, znotraj po KTW-A. Vključno montažna konzola za pritrditev posode na steno. Dobava in montaža.
Tehnični podatki:
- nazivni volumen: 18 litrov
- max. obratovalna temperatura: 70°C
- max. obratovalni tlak: 10 bar
- tovarniški predtlak: 4 bar
- montažni predtlak: 2,8 bar
- priklop cevi: G 3/4
- nazivni pretok: 7,2 m3/h
proizvod: Reflex ali enako
tip: DD 18</t>
  </si>
  <si>
    <t>1.16</t>
  </si>
  <si>
    <t>Varnostni ventil za sanitarno vodo, oznaka W za ogrevalnike sanitarne vode, izdelan po DIN 4753 in TRD 721.
Tehnični podatki:
- priključek: G 1/2
- ogrevna moč: &lt;= 75 kW
- volumen akumulatorja: &lt;= 200 litrov
- tlak odpiranja: 10 bar</t>
  </si>
  <si>
    <t>Krogelna pipa - specifikacija
Krogelna pipa za sanitarno vodo z ročico ali metuljčkom za odpiranje. Izdelana iz rdeče litine, z dvojnim notranjim navojem. Za temperaturo vode med 5 in 85°C. Dobava in montaža.</t>
  </si>
  <si>
    <t>1.17</t>
  </si>
  <si>
    <t>Krogelna pipa DN15</t>
  </si>
  <si>
    <t>1.18</t>
  </si>
  <si>
    <t>Krogelna pipa DN20</t>
  </si>
  <si>
    <t>1.19</t>
  </si>
  <si>
    <t>Krogelna pipa DN25</t>
  </si>
  <si>
    <t>Protipovratni ventil - specifikacija
Protipovratni ventil za sanitarno vodo. Ohišje iz medenine, loputa iz plastike, vzmet iz medenine, tesnila NBR. Dobava in montaža.
Tehnični podatki:
- tlak odpiranja: 0,02 bar
- delovni tlak: min. 0,05 bar
- tlačna stopnja: min. PN16</t>
  </si>
  <si>
    <t>1.20</t>
  </si>
  <si>
    <t>Protipovratni ventil DN15</t>
  </si>
  <si>
    <t>MLC predizolirani cevni razvod - specifikacija
Predizolirana difuzijsko tesna večplastna kompozitna MLC cev. Cev sestavljena iz: PE-RT - vezni sloj - vzdolžno prekrivno varjen aluminij - vezni sloj - PE-RT. Okroglo ekstrudirana cevna izolacija izdelana iz polietilenske pene z zaprto celično strukturo. Vključno fitingi, spojke, dobava in montaža.
Tehnične lastnosti:
- požarni razred: B2 po DIN 4102-1
- max. temperatura: 95°C
- max. obatovalni tlak: 10 bar pri 70°C
- topl. prevodnost cevi: 0,4 W/mK
- koef. topl. razteznosti: 25x10-6 m/mK
- hrapavost: 0,0004 mm
proizvod: kot npr. Uponor MLC ali enakovredno</t>
  </si>
  <si>
    <t>1.21</t>
  </si>
  <si>
    <t>MLC cev z izolacijo 9 mm - Φ 16x2</t>
  </si>
  <si>
    <t>m</t>
  </si>
  <si>
    <t>1.22</t>
  </si>
  <si>
    <t>MLC cev z izolacijo 13 mm - Φ 20x2,25</t>
  </si>
  <si>
    <t>1.23</t>
  </si>
  <si>
    <t>MLC cev z izolacijo 13 mm - Φ 25x2,5</t>
  </si>
  <si>
    <t>1.24</t>
  </si>
  <si>
    <t>Horizontalni talni odtok DN50 s tesnilno prirobnico, sifonskim vložkom z zaporo povratnega toka, stranskim dotokom DN40/50, skrajšljivim okvirnim nastavkom 14-74mm/ 147x147mm in nerjavečo jekleno rešetko 140x140mm. Vgradna zaščita je zajeta z dobavo.
Dobava in montaža.
proizvod: kot npr. HL 300 ali enakovredno</t>
  </si>
  <si>
    <t>1.25</t>
  </si>
  <si>
    <t>Podometni sifon za kondenzat, za priklop na fekalno kanalizacijo, ohišje iz ABS plastike, telo sifona iz PP, z mehansko smradno zaporo, z revizijskimi vratci za možnost čiščenja, nazivna velikost DN32, dotok d20 - 30 mm, min. vgradna globina 60 mm. Dobava in montaža.
Sifon za kondenzat kot protismradna zapora za odvod kondenzata notranji enot hladilnega sistema. Izdelan iz PP, primeren za vertikalno vgradnjo. Vključno čep za revizijo. Dobava in montaža.
proizvod: Hutterer &amp; Lechner
tip: HL 138</t>
  </si>
  <si>
    <t>1.26</t>
  </si>
  <si>
    <t>Podometni odtok s sifonom za priklop gibke odtočne cevi pralnega ali pomivalnega stroja. Telo sifona iz PP, opremljeno s čepom za čiščenje sifona. Vključno plastična PVC rozeta v beli barvi. Dobava in montaža.
DN40</t>
  </si>
  <si>
    <t>Odtočne cevi iz PP - specifikacija
Odtočne cevi in fitingi iz visokotemperaturno obstojnega polipropilena za spajanje z gumenimi tesnilnimi obroči. Za odvod odpadnih vod znotraj stavb  - območje B; primerni za nizko in visokotemperaturne sisteme kanalizacije do 95°C. Vključno vsi fazonski kosi in revizije, pritrdilni material, zvočna izolacija konstrukcije s samolepilnim tlakom na objemkah ter dodatkom za razrez. Tesnilni in pritrdilni material ter izolacija na objemkah v skladu z DIN 4109. Proizvod mora imeti slovensko ali evropsko tehnično soglasje. 
Za fazonska kose se upošteva:
Φ50   .. 0,3m cevi 
Φ75   .. 0,4m cevi 
Φ110 .. 0,5m cevi
Dobava in izvedba.</t>
  </si>
  <si>
    <t>1.27</t>
  </si>
  <si>
    <t>Odtočne cevi iz PP Φ32</t>
  </si>
  <si>
    <t>1.28</t>
  </si>
  <si>
    <t>Odtočne cevi iz PP Φ50</t>
  </si>
  <si>
    <t>1.29</t>
  </si>
  <si>
    <t>Odtočne cevi iz PP Φ110</t>
  </si>
  <si>
    <t>Kanalizacijska cev narejena iz nemehčanega PVC-U materiala po standardu EN1401-1.Cev je primerna za izdelavo podzemnih in nadzemnih kanalizacijskih sistemov, primerne tako za meteorno in fekalno vodo, za industrijsko kot tudi za hišno odpadno vodo, kjer trajna temperatura odpadne vode ne presega 40°C. Cevi so dobavljive, glede na premer, v dolžini 0,5, 1, 2, 3, 5 in 6metrov. 
Skupaj z vsem potrebnim tesnilnim in spojnim materialom ter vsemi fazonskimi kosi, vključno z izdelavo priključkov na kanal ali revizijski jašek.
Barva cevi: 
RAL 8023 )oranžno rjava
RAL 7037 (siva)
PVC-UK gladka cev  SN 4, SN 8</t>
  </si>
  <si>
    <t>1.30</t>
  </si>
  <si>
    <t>PVC cevi Φ 110</t>
  </si>
  <si>
    <t>1.31</t>
  </si>
  <si>
    <t xml:space="preserve">Strešna kapa
za prezračevanje kanalizacijskega sistema, izdelana iz polipropilena (PP). Vključno tesnilni material. Dobava in izvedba.
Φ110 mm
</t>
  </si>
  <si>
    <t>1.32</t>
  </si>
  <si>
    <t>Priprava in čiščenje gradbišča, odvoz gradbenega odpadnega materiala na deponijo, postavitev in vzdrževanje gradbene ograje in odrov, stroški razsvetljave in ogrevanja (po lastni potrebi), vključno stroški opreme in dodatnih del.</t>
  </si>
  <si>
    <t>pš</t>
  </si>
  <si>
    <t>1.33</t>
  </si>
  <si>
    <t>Poizkusno obratovanje, sestavljeno iz naslednjih dejavnosti:
- polnjenje cevovodov
- pregled instalacije
- ureguliranje armatur
- izdelava zapisnikov
- izdelava navodil za obratovanje
- meritve tlaka in temperatur</t>
  </si>
  <si>
    <t>1.34</t>
  </si>
  <si>
    <t>Preizkus na tlak in tesnost ter izpiranje vodovodne instalacije v skladu z določili standarda DIN 1988-2. Preizkus in izpiranje sistema morata biti izvedena cca. 48 ur pred predajo objekta investitorju. Postavlja vključuje stroške vseh del, ki nastanejo pri omenjenih protokolih.</t>
  </si>
  <si>
    <t>1.35</t>
  </si>
  <si>
    <t>Bakteriološkoa analiza vode v skladu s Pravilnikom o pitni vodi, ki mora biti opravljena s strani pristojne institucije. Izvid bakteriološkega poročila mora biti predan investitorju na vpogled. V primeru negativnega izvida mora izvajalec klorni šok in bakteriološke raziskave ponoviti na lastne stroške.</t>
  </si>
  <si>
    <t>1.36</t>
  </si>
  <si>
    <t>1.37</t>
  </si>
  <si>
    <t>Preizkus tesnosti in pretočnosti kanalizacijskega sistema. Preizkus tesnosti se izvede s tlačnim preizkusom, preizkus pretočnosti pa z vizualno kontrolo odtekanja. Preizkusni tlak tlačnega preizkusa 0,5 bar, preizkusni čas 10 min. Potek preizkusa kanalizacijskega sistema v celoti ali po delih. O vseh preizkusih je potrebno sestaviti zapisnik, iz katerega mora biti razviden izid preizkusa, sestava komisije, obseg in trajanje. Odvzem vzorcev za bakteriološki preizkus mora biti izveden največ 2 dni pred predajo objekta investitorju.</t>
  </si>
  <si>
    <t>1.38</t>
  </si>
  <si>
    <t>Dokumentiranje vseh odstopanj od projekta za izvedbo med časom gradnje v načrte in izvedba PID načrta. Po končanju del je potrebno investitorju predati 3 izvode sledeče dokumentacije:
- načrte izvedene instalacije v tlorisni obliki
- tehnično poročilo z opisom instalacije
- sheme dvižnih vodov in funkcionalne sheme
- navodila za uporabo in vzdrževanje vseh vgrajenih naprav v slovenskem jeziku</t>
  </si>
  <si>
    <t>2</t>
  </si>
  <si>
    <t>OGREVANJE IN HLAJENJE</t>
  </si>
  <si>
    <t>2.1</t>
  </si>
  <si>
    <t>OGREVANJE IR SEVALA, EL. RADIATOR</t>
  </si>
  <si>
    <t>Električni stropni IR panel za namestitev neposredno na strop ali vgrajen direktno v sisteme znižanih stropov.. Dobava in montaža.</t>
  </si>
  <si>
    <t>2.1.01</t>
  </si>
  <si>
    <t>Q=600W/230V</t>
  </si>
  <si>
    <t>2.1.02</t>
  </si>
  <si>
    <t>Termostat stenske izvedbe, zasnovan za delovanje v kombinaciji z infrardečimi grelnimi ploščami. Termostat s katerimi se poveže direktno, brez vmesnikov. 
Termostat omogoča klasično ročno nastavitev temperature ali nastavitev dveh različnih urnikov ogrevanja: enostavno nastavitev 5+2 ter bolj prilagodljivo nastavitev za vsak dan v tednu posebej.
Primeren je za prostostoječo postavitev ali nadometno montažo.</t>
  </si>
  <si>
    <t>Kopalniški radiator ravne izvedbe (sredinski priklop) - specifikacija
Jekleni kopalniški radiator, ki sestoji okroglih jeklenih preciznih cevi, spajanih s uporovnim pritisnim varjenjem brez vidnih varov. Vertikalne cevi ovalne ali polovalne oblike, horizontalne cevi ravne, okrogle oblike. Pločevina zaščitena in prašno pobarvana v skladu z DIN 55900. Toplotne karakteristike določene v skladu z EN 442. Vključno montažne konzole za vertikalno ali horizontalno pritrditev na steno, zaporni čepi in odzračevalni ventil. Tip in oblika po izbiri arhitekta. Dobava in montaža.
Tehnični podatki:
- obratovalni tlak: 7 bar
- obratovalna temperature: 110°C
- barva: RAL 9003 (bela)
proizvod: Bial</t>
  </si>
  <si>
    <t>2.1.03</t>
  </si>
  <si>
    <t>Bial Alta 1374-450</t>
  </si>
  <si>
    <t>2.1.04</t>
  </si>
  <si>
    <t>Polnjenje radiatorja s transformatorskim oljem</t>
  </si>
  <si>
    <t>l</t>
  </si>
  <si>
    <t>2.1.05</t>
  </si>
  <si>
    <t xml:space="preserve">Cevni električni grelec za vgradnjo na kopalniški radiator Bial Classic. Petstopenjska kontrola moči. Električna moč 600 W, zaščita IPX5. Fiksen priklop.
proizvod: Bial
tip: 163
</t>
  </si>
  <si>
    <t>2.2</t>
  </si>
  <si>
    <t>KLIME VRF</t>
  </si>
  <si>
    <t xml:space="preserve">Zunanja kompresorska enota kompaktne izvedbe z inverter kompresorjem, toplotnim izmenjevalcem iz Cu cevne instalacije z bakrenimi rebri. Stroj je kompletne izvedbe z vsemi internimi cevmi in priključki za medij ter električno napeljavo, varnostno ter funkcijsko mikroprocesorsko avtomatiko, vključno z instrumenti za nadzor in kontrolo delovanja.
Avtomatska regulacija je mikroprocesorska, programska, z regulacijo vsake notranje enote posebej z lastnim režimom delovanja. Vsebuje avtomatsko tipalo z avtomatiko za preprečevanje zamrzovanje uparjalnikov ter kontrolno tipalo v primeru snežnih padavin.
- DC Inverter motor ventilatorja
- H.I.C. krog za nadzor hlajenja
- Sistem omogoča delovanje notranjih enot do 50 m od prvega razdelilnega kosa z maksimalno skupno dolžino instalacije 120 m
Priključitev do 9 notranjih enot
PROIZVAJALEC: Mitsubishi Electronic
</t>
  </si>
  <si>
    <t>2.2.01</t>
  </si>
  <si>
    <t xml:space="preserve">TEHNIČNI PODATKI:
Moč:  hlajenje 22,4 kW, gretje 25 kW
Priključna električna moč: 6,2 kW
Električni priklop: 3F / 380~415V / 50Hz
Šumnost: 54/56 dB(A)
Dimenzije: 1338 x 1050 x 330 mm
Teža: 141 kg
Območje delovanja: hlajenje od -5°do 46°C, gretje od -20° do 15°C
Medij: R410A
- postavitev naprave na predpripravljeno konstrukcijo
- dvig in postavitev enote na knostrukcijo
- priklop cevnih instalacij
- priklop notranjih elektro/signalnih instalacij
- nastavitev parametrov delovanja
- poskusni zagon in pregled poskusnega delovanja
- poučevanje osebja
- postavitev naprave na predpripravljeno konstrukcijo
- dvig in postavitev enote na knostrukcijo
- priklop cevnih instalacij
- priklop notranjih elektro/signalnih instalacij
- garancijski zagon
Mitsubishi Electric PUMY-P200YKM2
</t>
  </si>
  <si>
    <t>Notranja kanalska enota za vgradnjo v spuščeni strop prostora, z možnostjo dovoda svežega zraka in simultanega delovanja s prezračevalno napravo Mitsubishi Electric Lossnay, z anti-alergijskim filtrom. Regulacija naprave ni priložena.
- tristopenjski ventilator
- samodejni preklop med hlajenjem in ogrevanjem
- samodejni vklop naprave po izgubi električne energije
- motorizirane lamele za usmeritev zraka
- zračni filter
- termostat za odčitavanje dejanske temperature v prostoru
- popolna elektronska regulacija s pomočjo upravljalnika po izbiri (IR oz. žični stenski)</t>
  </si>
  <si>
    <t>2.2.02</t>
  </si>
  <si>
    <t>Mitsubishi Electric SLZ-M15FA2
TEHNIČNI PODATKI:
Nazivna moč: hlajenje: 1,5 kW // gretje: 1,7 kW
Električni priključek: 230V/1F/50Hz iz zunanje enote
Dimenzije notranje enote (V x Š x G): 245 × 570 × 570 mm
Teža notranje enote: 18 kg
- montaža notranjega dela na montažno ploščo
- prilkop cevnih instalacij na notranjo enoto
- montaža in priklop signalnega kabla na notranjo enoto
- montaža in priklop elektro kabla na notranjo enoto
Dodatna oprema:
SLP-2FALM2 maska za kasetno enoto z IR upravljalnikom</t>
  </si>
  <si>
    <t>2.2.03</t>
  </si>
  <si>
    <t>Mitsubishi Electric SLZ-M35FA2
TEHNIČNI PODATKI:
Nazivna moč: hlajenje: 3.5 kW // gretje: 4,0 kW
Električni priključek: 230V/1F/50Hz iz zunanje enote
Dimenzije notranje enote (V x Š x G): 245 × 570 × 570 mm
Teža notranje enote: 18 kg
- montaža notranjega dela na montažno ploščo
- prilkop cevnih instalacij na notranjo enoto
- montaža in priklop signalnega kabla na notranjo enoto
- montaža in priklop elektro kabla na notranjo enoto
Dodatna oprema:
SLP-2FALM2 maska za kasetno enoto z IR upravljalnikom</t>
  </si>
  <si>
    <t>2.2.04</t>
  </si>
  <si>
    <t>Mitsubishi Electric PLFY-P15VFM
TEHNIČNI PODATKI:
Nazivna moč: hlajenje: 1,5 kW // gretje: 1,7 kW
Električni priključek: 230V/1F/50Hz iz zunanje enote
Dimenzije notranje enote (V x Š x G): 450 × 570 × 570 mm
Teža notranje enote: 18 kg
- montaža notranjega dela na montažno ploščo
- prilkop cevnih instalacij na notranjo enoto
- montaža in priklop signalnega kabla na notranjo enoto
- montaža in priklop elektro kabla na notranjo enoto
Dodatna oprema:
SLP-2FALM2 maska za kasetno enoto z IR upravljalnikom</t>
  </si>
  <si>
    <t>Predizolirana bakrena cev - specifikacija
Predizolirana bakrena cev namenjena za transport tehničnih plinov in hladiv v hladilni in klima tehniki. Izdelana v skladu z EN 12735, tovarniško očiščena, razmaščena in obojestransko zaprta. Izolacija cevi iz polietilena, oplaščena z belo zaščitno poliolefinsko-kopolimerno oblogo. Vključno fitingi iz medenine po EN 378 za priklop cevi na napravo. Pribor za lotanje, dobava in montaža.
Tehnične lastnosti (izolacija):
- požarni razred: B2 po DIN 4102-1
- območje uporabe: -50 ... +105°C
- difuzijski koeficient: ≥ 5000
- toplotna prevodnost 0°C: 0,035 W/mK
- debelina izolacije: 9 mm
proizvod: Armacell ali enakovredno
tip: Tubolit Split</t>
  </si>
  <si>
    <t>2.2.05</t>
  </si>
  <si>
    <t>Predizolirana bakrena cev Φ 6,35 mm</t>
  </si>
  <si>
    <t>2.2.06</t>
  </si>
  <si>
    <t>Predizolirana bakrena cev Φ 9,52 mm</t>
  </si>
  <si>
    <t>2.2.07</t>
  </si>
  <si>
    <t>Predizolirana bakrena cev Φ 12,7 mm</t>
  </si>
  <si>
    <t>2.2.08</t>
  </si>
  <si>
    <t>Predizolirana bakrena cev Φ 15,88 mm</t>
  </si>
  <si>
    <t>2.2.09</t>
  </si>
  <si>
    <t>Predizolirana bakrena cev Φ 19,05 mm</t>
  </si>
  <si>
    <t>2.2.10</t>
  </si>
  <si>
    <t>Električna povezava med notranjo in zunanjo enoto s kablom NYM-J 3x2,5 mm2. Dobava in montaža.</t>
  </si>
  <si>
    <t>2.2.11</t>
  </si>
  <si>
    <t>Električna (regulacija) povezava med notranjo in zunanjo enoto s kablom NYM-J 4x1,5 mm2. Dobava in montaža.</t>
  </si>
  <si>
    <t>2.2.12</t>
  </si>
  <si>
    <t xml:space="preserve">Razdelilni kos CMY-Y62-G-E
</t>
  </si>
  <si>
    <t>2.2.13</t>
  </si>
  <si>
    <t xml:space="preserve">Razdelilni kos PAC-MK34 BC-E
Pel=0,6kW/230V.
Dobava in montaža.
</t>
  </si>
  <si>
    <t>2.2.14</t>
  </si>
  <si>
    <t xml:space="preserve">Razdelilni kos PAC-MK54 BC-E
Pel=1,0kW/230V
Dobava in montaža.
</t>
  </si>
  <si>
    <t>2.2.15</t>
  </si>
  <si>
    <t>Montaža notranjih enot skupaj s priklopom na odvod kondenzata.</t>
  </si>
  <si>
    <t>2.2.16</t>
  </si>
  <si>
    <t>Izdelava podstavka za zunanjo enoto.</t>
  </si>
  <si>
    <t>2.2.17</t>
  </si>
  <si>
    <t>Dvigalo za dvig zunanje enote na streho.</t>
  </si>
  <si>
    <t>2.2.18</t>
  </si>
  <si>
    <t>Montaža zunanjih enot.</t>
  </si>
  <si>
    <t>2.2.19</t>
  </si>
  <si>
    <t>Tlačni preizkus tesnosti sistema s suhim dušikom pod tlakom 40 bar.</t>
  </si>
  <si>
    <t>2.2.20</t>
  </si>
  <si>
    <t>Trikratno vakuumiranje sistema s črpalko za hladivo za absolutni tlak &lt; 100 Pa ter izsuševanje s hladivom pri tlaku 1 bar.</t>
  </si>
  <si>
    <t>2.2.21</t>
  </si>
  <si>
    <t>Polnjenje sistema s hladivon R410A. Polnjenje vključuje predhodno čiščenje sistema ter preizkus tesnosti napolnjenega cevnega razvoda.</t>
  </si>
  <si>
    <t>kg</t>
  </si>
  <si>
    <t>2.2.22</t>
  </si>
  <si>
    <t>Zagon sistema s poskusnim delovanjem 24 ur.</t>
  </si>
  <si>
    <t>2.3</t>
  </si>
  <si>
    <t>2.3.01</t>
  </si>
  <si>
    <t>Enojni split hladilni sistem, samo za hlajenje. Namenjena je predvsem za hlajenje tehničnih prostorov, kjer bi se tehnična oprema ali izdelki lahko poškodovali, če bi temperatura ali vlažnost bili previsoki. Območje delovanja hlajenja do zunanje temperature -25 °C, visoka učinkovitost, kar je pomembno pri neprekinjenem delovanju
visok faktor občutljivosti na vlago (SHF),
široke možnosti nadzora in krmiljenja z opcijskim brezžičnim ali žičnim upravljalnikom, možnost upravljanja prek aplikacije MelCloud, z namestitvijo Wi-Fi vmesnika (opcijsko)
Sestoji iz ločene zunanje in notranje enote ter medsebojne frigo povezave. Zunanjo enoto sestavljejo ohišje v beli barvi, dvojni rotacijski batni kompresor, zračno hlajeni prenosnik toplote z aksialnim ventilatorjem ter konzole za pritrditev. Notranja enota sestoji iz ohišja iz umetne mase, prenosnika toplote in tangencialnega ventilatorja s 5-stopenjskim elektromotorjem, ionizatorjem zraka in samočistilne funkcije. Regulacija sistema v skladu zadnjega stanja tehnike, posluževanje z žičnim daljinskim upravljalnikom. Hladivo sistema R32. Vključno dobava, montaža in zagon.
Tehnične lastnosti:
Zunanja enota
- energijski razred: A
- nazivna hladilna moč: 3,5 kW (1,5...4,0kW)
- napetost: 230V/1~/50Hz
- el. moč: 0,8 kW
kot. npr.: proizvod:  Mitshubishi ali enakovredno
notranja enota tip: MSY-TP35VF
zunanja enota tip: MUY-TP35VF</t>
  </si>
  <si>
    <t>2.3.02</t>
  </si>
  <si>
    <t>2.3.03</t>
  </si>
  <si>
    <t>2.3.04</t>
  </si>
  <si>
    <t>2.3.05</t>
  </si>
  <si>
    <t>2.3.06</t>
  </si>
  <si>
    <t>Komplet dveh nosilcev zunanje enote split hladilne naprave iz vroče cinkanega in prašno lakiranega profilnega jekla v barvi RAL 9002, za montažo na steno, opremljen z gumijastimi antivibracijskimi podstavki, nosilnost 100 kg. Vključno montažni pribor, dobava in montaža.</t>
  </si>
  <si>
    <t>2.3.07</t>
  </si>
  <si>
    <t>2.3.08</t>
  </si>
  <si>
    <t>2.3.09</t>
  </si>
  <si>
    <t>2.3.10</t>
  </si>
  <si>
    <t>2.3.11</t>
  </si>
  <si>
    <t>Polnjenje sistema s hladivon R32. Polnjenje vključuje predhodno čiščenje sistema ter preizkus tesnosti napolnjenega cevnega razvoda.</t>
  </si>
  <si>
    <t>2.3.12</t>
  </si>
  <si>
    <t>3</t>
  </si>
  <si>
    <t>PREZRAČEVANJE</t>
  </si>
  <si>
    <t>3.01</t>
  </si>
  <si>
    <t>Prezracevalna naprava za montažo pod strop, sestavljena iz pocinkanega ohišja z izolacijo iz mineralne volne, ploščnega protitočnega rekuperatorja z by-passom, dveh kasetnih filtrov M5 in F7 na vtočnem ter M5 na iztočnem zraku, dveh  ventilatorjev z EC motorjem, elektro grelnika, z daljinskim posluževalnim tablojem C6 za nastavitev temperature in pretoka, vgrajene elektro regulacijske omare z vsemi potrebnimi elementi, tipali. Skupaj z zagonom in šolanjem uporabnika. Dobava in montaža.
proizvod: Komfovent DOMEKT
tip: Domekt CF 500F C6M
Tehnicni podatki:
- pretok dovod: 570 m3/h
- pretok odvod: 570 m3/h 
- ekst. tlak: 175 Pa
- izkoristek rekuperatorja 87% 
- moc el. grelnika: 1000W/230V
- el. moc ventilatorja: 2x167W
-V:Š:D=295:1045:1400 70kg</t>
  </si>
  <si>
    <t>Okrogli dušilnik hrupa - specifikacija
Okrogli dušilnik zvoka za dušenje hrupa ventilatorjev in klimatskih naprav. Priključki za vgradnjo v sistem spiro kanalov. Izdelan iz zunanjega plašča, polnila iz mineralne volne in notranjega plašča. Zunanji plašč je izdelan iz pocinkane pločevine. Dobava in montaža.</t>
  </si>
  <si>
    <t>3.02</t>
  </si>
  <si>
    <t>Okrogli dušilnik zvoka po specifikaciji za tehnične podatke:
- notranji premer: Φ250 mm
- zunanji premer: Φ365 mm
- dolžina: 600 mm
- dušenje (250 Hz): 7 dB(A)
proizvod: Systemair
tip: LDC 250-600</t>
  </si>
  <si>
    <t>Alu okrogla zaščitna rešetka - specifikacija
Okrogla zaščitna rešetka iz eloksiranega aluminija s horizontalnimi lamelami, za montažo na fasado, zamrežena s kovinsko mrežico, za vpih in izpih zraka. Dobava in montaža.</t>
  </si>
  <si>
    <t>3.03</t>
  </si>
  <si>
    <t>Alu okrogla zaščitna rešetka Φ100</t>
  </si>
  <si>
    <t>3.04</t>
  </si>
  <si>
    <t>Alu okrogla zaščitna rešetka Φ125</t>
  </si>
  <si>
    <t>3.05</t>
  </si>
  <si>
    <t>Alu okrogla zaščitna rešetka Φ200</t>
  </si>
  <si>
    <t>Prezračevalni ventil za dovod zraka s fiksnim difuzijskim obročem ter nastavljvim krožnikom za odpiranje in zapiranje ventila. Iz jeklene pločevine, pobarvane s prašno barvo v RAL 9010. Dobava in montaža.
proizvod: Bossplat
tip: KNI</t>
  </si>
  <si>
    <t>3.06</t>
  </si>
  <si>
    <t>Ventil za dovod zraka Φ125 mm</t>
  </si>
  <si>
    <t>Vratna Alu rešetka - specifikacija
Aluminijasta rešetka za vgradnjo v vrata, s fiksnimi vodoravnimi lamelami in protiokvirjem ter vidno vijačno pritrditvijo. Dobava in montaža.
proizvod: Hidria ali enakovredno
tip: AR-4P</t>
  </si>
  <si>
    <t>3.07</t>
  </si>
  <si>
    <t>Vratna Alu rešetka 425x125</t>
  </si>
  <si>
    <t>Spiralno robljene cevi - specifikacija
Spiralno robljena spiro cev iz trakov pocinkane pločevine, debeline po EN 1506, stopnje 1 in 5 (± 1000 Pa), oblike F. Debelina pločevine glede na nazivno velikost cevi. Vključno fitingi, obešalni in pritrdilni material. Dobava in montaža.
Debelina stene:
Φ100-180 mm - 0,6 mm
Φ200-560 mm - 0,8 mm</t>
  </si>
  <si>
    <t>3.08</t>
  </si>
  <si>
    <t>Spiro kanali Φ100</t>
  </si>
  <si>
    <t>3.09</t>
  </si>
  <si>
    <t>Spiro kanali Φ125</t>
  </si>
  <si>
    <t>3.10</t>
  </si>
  <si>
    <t>Spiro kanali Φ160</t>
  </si>
  <si>
    <t>3.11</t>
  </si>
  <si>
    <t>Spiro kanali Φ200</t>
  </si>
  <si>
    <t>Fleksibilni zračni kanal iz petslojne aluminijaste folije ojačane z jekleno spiralo. Dobava in montaža.</t>
  </si>
  <si>
    <t>3.12</t>
  </si>
  <si>
    <t>Fleksibilna cev brez izolacije Φ125 mm</t>
  </si>
  <si>
    <t>3.13</t>
  </si>
  <si>
    <t>Toplotna parozaporna izolacija cevi iz fleksibilnega penastega elastomera na bazi sintetičnega kavčuka z zaprto celično strukturo, brez vsebnosti CFC. V črni barvi, dobavljena kot plošče 2,0 x 0,5 m. Izolativne lastnosti izmerjene v skladu z EN 12667, difuzijski koeficient vodne pare v skladu z EN 12086. Meritve TÜV certificirane. Vključno lepilo, dobava in montaža.
Tehnične lastnosti:
- požarni razred: B1 po DIN 4102
- območje uporabe: -50 ... +110°C
- difuzijski koeficient: ≥ 7000
- toplotna prevodnost 0°C: 0,036 W/mK
- debelina izolacije: 19 mm
proizvod: K-FLEX ali enakovredno
tip: ST 19 mm
Izolira se samo sveži zrak in izpuh</t>
  </si>
  <si>
    <t>m2</t>
  </si>
  <si>
    <t>3.14</t>
  </si>
  <si>
    <t>Prikop kuhinjske nape. Napa je dobavljena v sklopu opreme.</t>
  </si>
  <si>
    <t>3.15</t>
  </si>
  <si>
    <t>Prikop OVS omare. Ventilator je dobavljen v sklopu omare.</t>
  </si>
  <si>
    <t>3.16</t>
  </si>
  <si>
    <t>Nastavitev distribucijskih elementov in količin zraka skozi prezračevalno napravo ter ventilatorje in izdelava vseh preskusov in merilnih metod za predajo vgrajenih prezračevalnih sistemov po zahtevah SIST EN 12599 z izdelavo zapisnikov.</t>
  </si>
  <si>
    <t>3.17</t>
  </si>
  <si>
    <t>Izdelava navodil o delovanju sistema, njegovem upravljanju in vzdrževanju v slovenskem jeziku.</t>
  </si>
  <si>
    <t>3.18</t>
  </si>
  <si>
    <t>Preizkus celotnega prezračevalnega sistema, funkcionalni preizkus, preskusne ter specialne meritve, dokaz tesnostio sistema. Izveba po standardu SIST EN 12599. Vključno končno poročilo, ki mora vsebovati:
- podatke o izvajalcu preizkusa
- podatke o naročniku
- definicijo zahtevka za opravljanje preizkusa
- podatke o lokaciji stavbe in/ali sistema, ki se preizkuša
- podatke o metodologiji preizkusa in uporabljenih merilnih instrumentih
- podatke o meteoroloških pogojih v času preizkusa
- rezultate preizkusa
- analizo merilnih rezultatov in ugotovitve
- oceno merilnih pogreškov
- sklepne ugotovitve z odločitvijo glede na veljavne predpise</t>
  </si>
  <si>
    <t>3.19</t>
  </si>
  <si>
    <t>Izvedba meritev delovanja prezračevalnega sistema v prvem letu delovanja, in sicer enkrat v zimskem času, ko je zunanja temperatura zraka pod 5°C, ter enkrat v letnem času, ko je temperatura zunanjega zraka nad 25°C. Z meritvami je potrebno ugotoviti skladnost izvedbe in deseganje parametrov notranjega okolja s projektno dokumentacijo.</t>
  </si>
  <si>
    <t>3.20</t>
  </si>
  <si>
    <t>Pripravljalna dela, zarisovanje, poskusno obratovanje in zaključna dela.</t>
  </si>
  <si>
    <t>4.</t>
  </si>
  <si>
    <t>POPIS ZA IZVEDBO STROJNIH INSTALACIJ</t>
  </si>
  <si>
    <t>KLIMA SERVER SOBA</t>
  </si>
  <si>
    <t>Komplet pomivalnega korita za pomivalnico, ki ga sestavljajo naslednji sklopi:
- samo vgradnja obstoječega enojnega pomivalnega korita z odcejalnikom iz prostora "receptura in antiseptika"
- kromirana medeninasta enoročna stoječa mešalna armatura DN15 za toplo in hladno vodo kuhinjske izvedbe
- kromirana medeninasta kotna regulirna ventila DN15
- odtok s sifonom iz PP za enojno pomivalno korito DN32 s stranskim priključkom za preliv pomivalnega korita
Vključno tesnilni in pritrdilni material. Dobava in montaža.
- pomivalno korito: kot npr. Alveus Form 40 ali enakovredno
- armatura: kot npr. Unitas Fresh f21 (42800133) ali enakovredno</t>
  </si>
  <si>
    <t>Dezinfekcija sanitarne instalacije s klornim šokom v kolikor niso bili ustrezni rezulatati bakteriološke analize.</t>
  </si>
  <si>
    <t>Skupaj:</t>
  </si>
  <si>
    <t>Komplet pomivalnega korita za čajno kuhinjo in magistralno recepturo, ki ga sestavljajo naslednji sklopi:
- enojno okroglo pomivalno korito
- kromirana medeninasta enoročna stoječa mešalna armatura DN15 za toplo in hladno vodo kuhinjske izvedbe
- kromirana medeninasta kotna regulirna ventila DN15
- odtok s sifonom iz PP za enojno pomivalno korito DN32 s stranskim priključkom za preliv pomivalnega korita
Vključno tesnilni in pritrdilni material. Dobava in montaža.
- pomivalno korito: kot npr. Alveus Form 10 ali enakovredno
- armatura: kot npr. Unitas Fresh f21 (42800133) ali enakovredno</t>
  </si>
  <si>
    <t>Vse skupaj:</t>
  </si>
  <si>
    <t>Tehnični podatki:
- temperatura okolice: 0 do 40°C
- temperatura medija: +2 do +110°C
- medij: ogrevna voda
- pretok: 1,2 m3/h
- tlačna višina: 3,8 m
- tlačna stopnja: PN 10
- stopnja zaščite: IP 44
- priključna moč: 50 W
- napetost: 1 x 230 V, 50 Hz
- priključki: G 1"
proizvod: Grundfos
tip: Alpha2 25-40 (N)</t>
  </si>
  <si>
    <t>Visokoučinkovita črpalka z mokrotekočim rotorjem za linijsko vgradnjo v cevovod in transport tople sanitarne vode. Ohišje črpalke iz nerjavnega jekla, tekač iz plastične mase. Elektronsko komutirani sinhronski elektromotor s trajnimi magneti. Integrirana elektronska regulacija moči z zveznim spreminjanjem števila vrtljajev in integrirana motorna zaščita. Najmanjši zagonski tlak 0,05 bar pri &lt; 60°C. Temperaturni razred TF 110 po CEN 335-2-51.
Ročna nastavitev tlačne višine oziroma obratovalne krivulje. Ročni vklop samodejnega nočnega znižanja delovanja na minimalno krivuljo. Samodejno prilagajanje hidravličnim razmeram v cevovodu z integrirano mehko logiko AUTOADAPT. Prikaz napake delovanja na ohišju ter prikaz trenutne električne moči. Izolacijski oklep iz ekspandirane umetne mase. Dobava in montaža.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</si>
</sst>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 &quot;€&quot;"/>
  </numFmts>
  <fonts count="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indexed="12"/>
      <name val="Calibri"/>
      <family val="2"/>
      <charset val="238"/>
      <scheme val="minor"/>
    </font>
    <font>
      <b/>
      <sz val="14"/>
      <color theme="1"/>
      <name val="Calibri"/>
      <family val="2"/>
      <charset val="238"/>
      <scheme val="minor"/>
    </font>
  </fonts>
  <fills count="2">
    <fill>
      <patternFill patternType="none"/>
    </fill>
    <fill>
      <patternFill patternType="gray125"/>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49" fontId="3" fillId="0" borderId="0" xfId="0" applyNumberFormat="1" applyFont="1" applyBorder="1" applyAlignment="1">
      <alignment vertical="top"/>
    </xf>
    <xf numFmtId="0" fontId="3" fillId="0" borderId="0" xfId="0" applyFont="1" applyBorder="1" applyAlignment="1">
      <alignment vertical="top" wrapText="1"/>
    </xf>
    <xf numFmtId="0" fontId="3" fillId="0" borderId="0" xfId="0" applyFont="1" applyBorder="1"/>
    <xf numFmtId="49" fontId="4" fillId="0" borderId="0" xfId="0" applyNumberFormat="1" applyFont="1" applyBorder="1" applyAlignment="1">
      <alignment vertical="top"/>
    </xf>
    <xf numFmtId="0" fontId="4" fillId="0" borderId="0" xfId="0" applyFont="1" applyBorder="1" applyAlignment="1">
      <alignment vertical="top"/>
    </xf>
    <xf numFmtId="0" fontId="2" fillId="0" borderId="0" xfId="0" applyFont="1" applyBorder="1" applyAlignment="1">
      <alignment vertical="top"/>
    </xf>
    <xf numFmtId="0" fontId="2" fillId="0" borderId="0" xfId="0" applyFont="1" applyBorder="1"/>
    <xf numFmtId="49" fontId="2" fillId="0" borderId="0" xfId="0" applyNumberFormat="1" applyFont="1" applyBorder="1" applyAlignment="1">
      <alignment vertical="top"/>
    </xf>
    <xf numFmtId="0" fontId="2" fillId="0" borderId="0" xfId="0" applyFont="1"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wrapText="1"/>
    </xf>
    <xf numFmtId="0" fontId="0" fillId="0" borderId="0" xfId="0" applyBorder="1"/>
    <xf numFmtId="0" fontId="3" fillId="0" borderId="0" xfId="0" applyFont="1" applyBorder="1" applyAlignment="1"/>
    <xf numFmtId="0" fontId="2" fillId="0" borderId="0" xfId="0" applyFont="1" applyBorder="1" applyAlignment="1"/>
    <xf numFmtId="0" fontId="0" fillId="0" borderId="0" xfId="0" applyBorder="1" applyAlignment="1"/>
    <xf numFmtId="43" fontId="3" fillId="0" borderId="0" xfId="1" applyFont="1" applyBorder="1" applyAlignment="1"/>
    <xf numFmtId="43" fontId="2" fillId="0" borderId="0" xfId="1" applyFont="1" applyBorder="1" applyAlignment="1"/>
    <xf numFmtId="43" fontId="0" fillId="0" borderId="0" xfId="1" applyFont="1" applyBorder="1" applyAlignment="1"/>
    <xf numFmtId="164" fontId="3" fillId="0" borderId="0" xfId="0" applyNumberFormat="1" applyFont="1" applyBorder="1" applyAlignment="1">
      <alignment horizontal="center"/>
    </xf>
    <xf numFmtId="164" fontId="2" fillId="0" borderId="0" xfId="0" applyNumberFormat="1" applyFont="1" applyBorder="1" applyAlignment="1">
      <alignment horizontal="center"/>
    </xf>
    <xf numFmtId="164" fontId="0" fillId="0" borderId="0" xfId="0" applyNumberFormat="1" applyBorder="1" applyAlignment="1">
      <alignment horizontal="center"/>
    </xf>
    <xf numFmtId="0" fontId="2" fillId="0" borderId="1" xfId="0" applyFont="1" applyBorder="1" applyAlignment="1">
      <alignment vertical="top" wrapText="1"/>
    </xf>
    <xf numFmtId="164" fontId="2" fillId="0" borderId="1" xfId="0" applyNumberFormat="1" applyFont="1" applyBorder="1" applyAlignment="1">
      <alignment horizontal="center"/>
    </xf>
    <xf numFmtId="0" fontId="2" fillId="0" borderId="1" xfId="0" applyFont="1" applyBorder="1" applyAlignment="1"/>
    <xf numFmtId="43" fontId="2" fillId="0" borderId="1" xfId="1" applyFont="1" applyBorder="1" applyAlignment="1"/>
    <xf numFmtId="0" fontId="2" fillId="0" borderId="2" xfId="0" applyFont="1" applyBorder="1" applyAlignment="1">
      <alignment vertical="top" wrapText="1"/>
    </xf>
    <xf numFmtId="164" fontId="2" fillId="0" borderId="3" xfId="0" applyNumberFormat="1" applyFont="1" applyBorder="1" applyAlignment="1">
      <alignment horizontal="center"/>
    </xf>
    <xf numFmtId="0" fontId="2" fillId="0" borderId="3" xfId="0" applyFont="1" applyBorder="1" applyAlignment="1"/>
    <xf numFmtId="43" fontId="2" fillId="0" borderId="3" xfId="1" applyFont="1" applyBorder="1" applyAlignment="1"/>
    <xf numFmtId="165" fontId="3" fillId="0" borderId="0" xfId="1" applyNumberFormat="1" applyFont="1" applyBorder="1" applyAlignment="1"/>
    <xf numFmtId="165" fontId="2" fillId="0" borderId="0" xfId="1" applyNumberFormat="1" applyFont="1" applyBorder="1" applyAlignment="1"/>
    <xf numFmtId="165" fontId="0" fillId="0" borderId="0" xfId="1" applyNumberFormat="1" applyFont="1" applyBorder="1" applyAlignment="1"/>
    <xf numFmtId="165" fontId="2" fillId="0" borderId="1" xfId="1" applyNumberFormat="1" applyFont="1" applyBorder="1" applyAlignment="1"/>
    <xf numFmtId="165" fontId="2" fillId="0" borderId="4" xfId="1" applyNumberFormat="1" applyFont="1" applyBorder="1" applyAlignment="1"/>
  </cellXfs>
  <cellStyles count="2">
    <cellStyle name="Navadno" xfId="0" builtinId="0"/>
    <cellStyle name="Vejic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1"/>
  <sheetViews>
    <sheetView tabSelected="1" topLeftCell="A136" workbookViewId="0">
      <selection activeCell="E137" sqref="E137"/>
    </sheetView>
  </sheetViews>
  <sheetFormatPr defaultRowHeight="15" x14ac:dyDescent="0.25"/>
  <cols>
    <col min="1" max="1" width="9.140625" style="10"/>
    <col min="2" max="2" width="52.7109375" style="11" customWidth="1"/>
    <col min="3" max="3" width="9.140625" style="21"/>
    <col min="4" max="4" width="9.140625" style="15"/>
    <col min="5" max="5" width="11" style="18" bestFit="1" customWidth="1"/>
    <col min="6" max="6" width="12" style="32" bestFit="1" customWidth="1"/>
    <col min="7" max="16384" width="9.140625" style="12"/>
  </cols>
  <sheetData>
    <row r="1" spans="1:6" s="3" customFormat="1" x14ac:dyDescent="0.25">
      <c r="A1" s="1"/>
      <c r="B1" s="2"/>
      <c r="C1" s="19"/>
      <c r="D1" s="13"/>
      <c r="E1" s="16"/>
      <c r="F1" s="30"/>
    </row>
    <row r="2" spans="1:6" s="7" customFormat="1" ht="18.75" x14ac:dyDescent="0.25">
      <c r="A2" s="4" t="s">
        <v>215</v>
      </c>
      <c r="B2" s="5" t="s">
        <v>216</v>
      </c>
      <c r="C2" s="20"/>
      <c r="D2" s="14"/>
      <c r="E2" s="17"/>
      <c r="F2" s="31"/>
    </row>
    <row r="3" spans="1:6" s="7" customFormat="1" x14ac:dyDescent="0.25">
      <c r="A3" s="8"/>
      <c r="B3" s="9"/>
      <c r="C3" s="20"/>
      <c r="D3" s="14"/>
      <c r="E3" s="17"/>
      <c r="F3" s="31"/>
    </row>
    <row r="4" spans="1:6" s="7" customFormat="1" x14ac:dyDescent="0.25">
      <c r="A4" s="8"/>
      <c r="B4" s="9"/>
      <c r="C4" s="20"/>
      <c r="D4" s="14"/>
      <c r="E4" s="17"/>
      <c r="F4" s="31"/>
    </row>
    <row r="5" spans="1:6" s="7" customFormat="1" x14ac:dyDescent="0.25">
      <c r="A5" s="8" t="s">
        <v>0</v>
      </c>
      <c r="B5" s="6" t="s">
        <v>1</v>
      </c>
      <c r="C5" s="20"/>
      <c r="D5" s="14"/>
      <c r="E5" s="17"/>
      <c r="F5" s="31"/>
    </row>
    <row r="6" spans="1:6" ht="315" x14ac:dyDescent="0.25">
      <c r="A6" s="10" t="s">
        <v>2</v>
      </c>
      <c r="B6" s="11" t="s">
        <v>3</v>
      </c>
      <c r="C6" s="21">
        <v>1</v>
      </c>
      <c r="D6" s="15" t="s">
        <v>4</v>
      </c>
      <c r="F6" s="32">
        <f>C6*E6</f>
        <v>0</v>
      </c>
    </row>
    <row r="7" spans="1:6" ht="90" x14ac:dyDescent="0.25">
      <c r="A7" s="10" t="s">
        <v>5</v>
      </c>
      <c r="B7" s="11" t="s">
        <v>6</v>
      </c>
      <c r="C7" s="21">
        <v>1</v>
      </c>
      <c r="D7" s="15" t="s">
        <v>4</v>
      </c>
      <c r="F7" s="32">
        <f t="shared" ref="F7:F77" si="0">C7*E7</f>
        <v>0</v>
      </c>
    </row>
    <row r="8" spans="1:6" ht="120" x14ac:dyDescent="0.25">
      <c r="A8" s="10" t="s">
        <v>7</v>
      </c>
      <c r="B8" s="11" t="s">
        <v>8</v>
      </c>
      <c r="C8" s="21">
        <v>1</v>
      </c>
      <c r="D8" s="15" t="s">
        <v>9</v>
      </c>
      <c r="F8" s="32">
        <f t="shared" si="0"/>
        <v>0</v>
      </c>
    </row>
    <row r="9" spans="1:6" ht="225" x14ac:dyDescent="0.25">
      <c r="A9" s="10" t="s">
        <v>10</v>
      </c>
      <c r="B9" s="11" t="s">
        <v>11</v>
      </c>
      <c r="C9" s="21">
        <v>1</v>
      </c>
      <c r="D9" s="15" t="s">
        <v>9</v>
      </c>
      <c r="F9" s="32">
        <f t="shared" si="0"/>
        <v>0</v>
      </c>
    </row>
    <row r="10" spans="1:6" ht="225" x14ac:dyDescent="0.25">
      <c r="A10" s="10" t="s">
        <v>12</v>
      </c>
      <c r="B10" s="11" t="s">
        <v>221</v>
      </c>
      <c r="C10" s="21">
        <v>1</v>
      </c>
      <c r="D10" s="15" t="s">
        <v>9</v>
      </c>
      <c r="F10" s="32">
        <f t="shared" si="0"/>
        <v>0</v>
      </c>
    </row>
    <row r="11" spans="1:6" ht="255" x14ac:dyDescent="0.25">
      <c r="A11" s="10" t="s">
        <v>13</v>
      </c>
      <c r="B11" s="11" t="s">
        <v>218</v>
      </c>
      <c r="C11" s="21">
        <v>2</v>
      </c>
      <c r="D11" s="15" t="s">
        <v>9</v>
      </c>
      <c r="F11" s="32">
        <f t="shared" si="0"/>
        <v>0</v>
      </c>
    </row>
    <row r="12" spans="1:6" ht="45" x14ac:dyDescent="0.25">
      <c r="A12" s="10" t="s">
        <v>14</v>
      </c>
      <c r="B12" s="11" t="s">
        <v>15</v>
      </c>
      <c r="C12" s="21">
        <v>1</v>
      </c>
      <c r="D12" s="15" t="s">
        <v>4</v>
      </c>
      <c r="F12" s="32">
        <f t="shared" si="0"/>
        <v>0</v>
      </c>
    </row>
    <row r="13" spans="1:6" ht="45" x14ac:dyDescent="0.25">
      <c r="A13" s="10" t="s">
        <v>16</v>
      </c>
      <c r="B13" s="11" t="s">
        <v>17</v>
      </c>
      <c r="C13" s="21">
        <v>1</v>
      </c>
      <c r="D13" s="15" t="s">
        <v>4</v>
      </c>
      <c r="F13" s="32">
        <f t="shared" si="0"/>
        <v>0</v>
      </c>
    </row>
    <row r="14" spans="1:6" ht="45" x14ac:dyDescent="0.25">
      <c r="A14" s="10" t="s">
        <v>18</v>
      </c>
      <c r="B14" s="11" t="s">
        <v>19</v>
      </c>
      <c r="C14" s="21">
        <v>1</v>
      </c>
      <c r="D14" s="15" t="s">
        <v>4</v>
      </c>
      <c r="F14" s="32">
        <f t="shared" si="0"/>
        <v>0</v>
      </c>
    </row>
    <row r="15" spans="1:6" ht="30" x14ac:dyDescent="0.25">
      <c r="A15" s="10" t="s">
        <v>20</v>
      </c>
      <c r="B15" s="11" t="s">
        <v>21</v>
      </c>
      <c r="C15" s="21">
        <v>1</v>
      </c>
      <c r="D15" s="15" t="s">
        <v>4</v>
      </c>
      <c r="F15" s="32">
        <f t="shared" si="0"/>
        <v>0</v>
      </c>
    </row>
    <row r="16" spans="1:6" ht="30" x14ac:dyDescent="0.25">
      <c r="A16" s="10" t="s">
        <v>22</v>
      </c>
      <c r="B16" s="11" t="s">
        <v>23</v>
      </c>
      <c r="C16" s="21">
        <v>1</v>
      </c>
      <c r="D16" s="15" t="s">
        <v>4</v>
      </c>
      <c r="F16" s="32">
        <f t="shared" si="0"/>
        <v>0</v>
      </c>
    </row>
    <row r="17" spans="1:6" ht="270" x14ac:dyDescent="0.25">
      <c r="A17" s="10" t="s">
        <v>24</v>
      </c>
      <c r="B17" s="11" t="s">
        <v>25</v>
      </c>
      <c r="C17" s="21">
        <v>1</v>
      </c>
      <c r="D17" s="15" t="s">
        <v>4</v>
      </c>
      <c r="F17" s="32">
        <f t="shared" si="0"/>
        <v>0</v>
      </c>
    </row>
    <row r="18" spans="1:6" ht="315" x14ac:dyDescent="0.25">
      <c r="A18" s="10" t="s">
        <v>26</v>
      </c>
      <c r="B18" s="11" t="s">
        <v>27</v>
      </c>
      <c r="C18" s="21">
        <v>1</v>
      </c>
      <c r="D18" s="15" t="s">
        <v>4</v>
      </c>
      <c r="F18" s="32">
        <f t="shared" si="0"/>
        <v>0</v>
      </c>
    </row>
    <row r="19" spans="1:6" ht="255" x14ac:dyDescent="0.25">
      <c r="B19" s="11" t="s">
        <v>224</v>
      </c>
    </row>
    <row r="20" spans="1:6" ht="210" x14ac:dyDescent="0.25">
      <c r="A20" s="10" t="s">
        <v>28</v>
      </c>
      <c r="B20" s="11" t="s">
        <v>223</v>
      </c>
      <c r="C20" s="21">
        <v>1</v>
      </c>
      <c r="D20" s="15" t="s">
        <v>9</v>
      </c>
      <c r="F20" s="32">
        <f t="shared" si="0"/>
        <v>0</v>
      </c>
    </row>
    <row r="21" spans="1:6" ht="270" x14ac:dyDescent="0.25">
      <c r="A21" s="10" t="s">
        <v>29</v>
      </c>
      <c r="B21" s="11" t="s">
        <v>30</v>
      </c>
      <c r="C21" s="21">
        <v>1</v>
      </c>
      <c r="D21" s="15" t="s">
        <v>4</v>
      </c>
      <c r="F21" s="32">
        <f t="shared" si="0"/>
        <v>0</v>
      </c>
    </row>
    <row r="22" spans="1:6" ht="120" x14ac:dyDescent="0.25">
      <c r="A22" s="10" t="s">
        <v>31</v>
      </c>
      <c r="B22" s="11" t="s">
        <v>32</v>
      </c>
      <c r="C22" s="21">
        <v>1</v>
      </c>
      <c r="D22" s="15" t="s">
        <v>4</v>
      </c>
      <c r="F22" s="32">
        <f t="shared" si="0"/>
        <v>0</v>
      </c>
    </row>
    <row r="23" spans="1:6" ht="75" x14ac:dyDescent="0.25">
      <c r="B23" s="11" t="s">
        <v>33</v>
      </c>
      <c r="F23" s="32">
        <f t="shared" si="0"/>
        <v>0</v>
      </c>
    </row>
    <row r="24" spans="1:6" x14ac:dyDescent="0.25">
      <c r="A24" s="10" t="s">
        <v>34</v>
      </c>
      <c r="B24" s="11" t="s">
        <v>35</v>
      </c>
      <c r="C24" s="21">
        <v>2</v>
      </c>
      <c r="D24" s="15" t="s">
        <v>4</v>
      </c>
      <c r="F24" s="32">
        <f t="shared" si="0"/>
        <v>0</v>
      </c>
    </row>
    <row r="25" spans="1:6" x14ac:dyDescent="0.25">
      <c r="A25" s="10" t="s">
        <v>36</v>
      </c>
      <c r="B25" s="11" t="s">
        <v>37</v>
      </c>
      <c r="C25" s="21">
        <v>4</v>
      </c>
      <c r="D25" s="15" t="s">
        <v>4</v>
      </c>
      <c r="F25" s="32">
        <f t="shared" si="0"/>
        <v>0</v>
      </c>
    </row>
    <row r="26" spans="1:6" x14ac:dyDescent="0.25">
      <c r="A26" s="10" t="s">
        <v>38</v>
      </c>
      <c r="B26" s="11" t="s">
        <v>39</v>
      </c>
      <c r="C26" s="21">
        <v>1</v>
      </c>
      <c r="D26" s="15" t="s">
        <v>4</v>
      </c>
      <c r="F26" s="32">
        <f t="shared" si="0"/>
        <v>0</v>
      </c>
    </row>
    <row r="27" spans="1:6" ht="120" x14ac:dyDescent="0.25">
      <c r="B27" s="11" t="s">
        <v>40</v>
      </c>
      <c r="F27" s="32">
        <f t="shared" si="0"/>
        <v>0</v>
      </c>
    </row>
    <row r="28" spans="1:6" x14ac:dyDescent="0.25">
      <c r="A28" s="10" t="s">
        <v>41</v>
      </c>
      <c r="B28" s="11" t="s">
        <v>42</v>
      </c>
      <c r="C28" s="21">
        <v>1</v>
      </c>
      <c r="D28" s="15" t="s">
        <v>4</v>
      </c>
      <c r="F28" s="32">
        <f t="shared" si="0"/>
        <v>0</v>
      </c>
    </row>
    <row r="29" spans="1:6" ht="225" x14ac:dyDescent="0.25">
      <c r="B29" s="11" t="s">
        <v>43</v>
      </c>
      <c r="F29" s="32">
        <f t="shared" si="0"/>
        <v>0</v>
      </c>
    </row>
    <row r="30" spans="1:6" x14ac:dyDescent="0.25">
      <c r="A30" s="10" t="s">
        <v>44</v>
      </c>
      <c r="B30" s="11" t="s">
        <v>45</v>
      </c>
      <c r="C30" s="21">
        <v>12</v>
      </c>
      <c r="D30" s="15" t="s">
        <v>46</v>
      </c>
      <c r="F30" s="32">
        <f t="shared" si="0"/>
        <v>0</v>
      </c>
    </row>
    <row r="31" spans="1:6" x14ac:dyDescent="0.25">
      <c r="A31" s="10" t="s">
        <v>47</v>
      </c>
      <c r="B31" s="11" t="s">
        <v>48</v>
      </c>
      <c r="C31" s="21">
        <v>38</v>
      </c>
      <c r="D31" s="15" t="s">
        <v>46</v>
      </c>
      <c r="F31" s="32">
        <f t="shared" si="0"/>
        <v>0</v>
      </c>
    </row>
    <row r="32" spans="1:6" x14ac:dyDescent="0.25">
      <c r="A32" s="10" t="s">
        <v>49</v>
      </c>
      <c r="B32" s="11" t="s">
        <v>50</v>
      </c>
      <c r="C32" s="21">
        <v>4</v>
      </c>
      <c r="D32" s="15" t="s">
        <v>46</v>
      </c>
      <c r="F32" s="32">
        <f t="shared" si="0"/>
        <v>0</v>
      </c>
    </row>
    <row r="33" spans="1:6" ht="105" x14ac:dyDescent="0.25">
      <c r="A33" s="10" t="s">
        <v>51</v>
      </c>
      <c r="B33" s="11" t="s">
        <v>52</v>
      </c>
      <c r="C33" s="21">
        <v>2</v>
      </c>
      <c r="D33" s="15" t="s">
        <v>4</v>
      </c>
      <c r="F33" s="32">
        <f t="shared" si="0"/>
        <v>0</v>
      </c>
    </row>
    <row r="34" spans="1:6" ht="165" x14ac:dyDescent="0.25">
      <c r="A34" s="10" t="s">
        <v>53</v>
      </c>
      <c r="B34" s="11" t="s">
        <v>54</v>
      </c>
      <c r="C34" s="21">
        <v>2</v>
      </c>
      <c r="D34" s="15" t="s">
        <v>4</v>
      </c>
      <c r="F34" s="32">
        <f t="shared" si="0"/>
        <v>0</v>
      </c>
    </row>
    <row r="35" spans="1:6" ht="75" x14ac:dyDescent="0.25">
      <c r="A35" s="10" t="s">
        <v>55</v>
      </c>
      <c r="B35" s="11" t="s">
        <v>56</v>
      </c>
      <c r="C35" s="21">
        <v>1</v>
      </c>
      <c r="D35" s="15" t="s">
        <v>4</v>
      </c>
      <c r="F35" s="32">
        <f t="shared" si="0"/>
        <v>0</v>
      </c>
    </row>
    <row r="36" spans="1:6" ht="240" x14ac:dyDescent="0.25">
      <c r="B36" s="11" t="s">
        <v>57</v>
      </c>
      <c r="F36" s="32">
        <f t="shared" si="0"/>
        <v>0</v>
      </c>
    </row>
    <row r="37" spans="1:6" x14ac:dyDescent="0.25">
      <c r="A37" s="10" t="s">
        <v>58</v>
      </c>
      <c r="B37" s="11" t="s">
        <v>59</v>
      </c>
      <c r="C37" s="21">
        <v>38</v>
      </c>
      <c r="D37" s="15" t="s">
        <v>46</v>
      </c>
      <c r="F37" s="32">
        <f t="shared" si="0"/>
        <v>0</v>
      </c>
    </row>
    <row r="38" spans="1:6" x14ac:dyDescent="0.25">
      <c r="A38" s="10" t="s">
        <v>60</v>
      </c>
      <c r="B38" s="11" t="s">
        <v>61</v>
      </c>
      <c r="C38" s="21">
        <v>12</v>
      </c>
      <c r="D38" s="15" t="s">
        <v>46</v>
      </c>
      <c r="F38" s="32">
        <f t="shared" si="0"/>
        <v>0</v>
      </c>
    </row>
    <row r="39" spans="1:6" x14ac:dyDescent="0.25">
      <c r="A39" s="10" t="s">
        <v>62</v>
      </c>
      <c r="B39" s="11" t="s">
        <v>63</v>
      </c>
      <c r="C39" s="21">
        <v>4</v>
      </c>
      <c r="D39" s="15" t="s">
        <v>46</v>
      </c>
      <c r="F39" s="32">
        <f t="shared" si="0"/>
        <v>0</v>
      </c>
    </row>
    <row r="40" spans="1:6" ht="225" x14ac:dyDescent="0.25">
      <c r="B40" s="11" t="s">
        <v>64</v>
      </c>
      <c r="F40" s="32">
        <f t="shared" si="0"/>
        <v>0</v>
      </c>
    </row>
    <row r="41" spans="1:6" x14ac:dyDescent="0.25">
      <c r="A41" s="10" t="s">
        <v>65</v>
      </c>
      <c r="B41" s="11" t="s">
        <v>66</v>
      </c>
      <c r="C41" s="21">
        <v>16</v>
      </c>
      <c r="D41" s="15" t="s">
        <v>46</v>
      </c>
      <c r="F41" s="32">
        <f t="shared" si="0"/>
        <v>0</v>
      </c>
    </row>
    <row r="42" spans="1:6" ht="90" x14ac:dyDescent="0.25">
      <c r="A42" s="10" t="s">
        <v>67</v>
      </c>
      <c r="B42" s="11" t="s">
        <v>68</v>
      </c>
      <c r="C42" s="21">
        <v>1</v>
      </c>
      <c r="D42" s="15" t="s">
        <v>4</v>
      </c>
      <c r="F42" s="32">
        <f t="shared" si="0"/>
        <v>0</v>
      </c>
    </row>
    <row r="43" spans="1:6" ht="75" x14ac:dyDescent="0.25">
      <c r="A43" s="10" t="s">
        <v>69</v>
      </c>
      <c r="B43" s="11" t="s">
        <v>70</v>
      </c>
      <c r="C43" s="21">
        <v>1</v>
      </c>
      <c r="D43" s="15" t="s">
        <v>71</v>
      </c>
      <c r="F43" s="32">
        <f t="shared" si="0"/>
        <v>0</v>
      </c>
    </row>
    <row r="44" spans="1:6" ht="120" x14ac:dyDescent="0.25">
      <c r="A44" s="10" t="s">
        <v>72</v>
      </c>
      <c r="B44" s="11" t="s">
        <v>73</v>
      </c>
      <c r="C44" s="21">
        <v>1</v>
      </c>
      <c r="D44" s="15" t="s">
        <v>71</v>
      </c>
      <c r="F44" s="32">
        <f t="shared" si="0"/>
        <v>0</v>
      </c>
    </row>
    <row r="45" spans="1:6" ht="75" x14ac:dyDescent="0.25">
      <c r="A45" s="10" t="s">
        <v>74</v>
      </c>
      <c r="B45" s="11" t="s">
        <v>75</v>
      </c>
      <c r="C45" s="21">
        <v>1</v>
      </c>
      <c r="D45" s="15" t="s">
        <v>71</v>
      </c>
      <c r="F45" s="32">
        <f t="shared" si="0"/>
        <v>0</v>
      </c>
    </row>
    <row r="46" spans="1:6" ht="90" x14ac:dyDescent="0.25">
      <c r="A46" s="10" t="s">
        <v>76</v>
      </c>
      <c r="B46" s="11" t="s">
        <v>77</v>
      </c>
      <c r="C46" s="21">
        <v>1</v>
      </c>
      <c r="D46" s="15" t="s">
        <v>71</v>
      </c>
      <c r="F46" s="32">
        <f t="shared" si="0"/>
        <v>0</v>
      </c>
    </row>
    <row r="47" spans="1:6" ht="30" x14ac:dyDescent="0.25">
      <c r="A47" s="10" t="s">
        <v>78</v>
      </c>
      <c r="B47" s="11" t="s">
        <v>219</v>
      </c>
      <c r="C47" s="21">
        <v>1</v>
      </c>
      <c r="D47" s="15" t="s">
        <v>71</v>
      </c>
      <c r="F47" s="32">
        <f t="shared" si="0"/>
        <v>0</v>
      </c>
    </row>
    <row r="48" spans="1:6" ht="165" x14ac:dyDescent="0.25">
      <c r="A48" s="10" t="s">
        <v>79</v>
      </c>
      <c r="B48" s="11" t="s">
        <v>80</v>
      </c>
      <c r="C48" s="21">
        <v>1</v>
      </c>
      <c r="D48" s="15" t="s">
        <v>71</v>
      </c>
      <c r="F48" s="32">
        <f t="shared" si="0"/>
        <v>0</v>
      </c>
    </row>
    <row r="49" spans="1:6" ht="135" x14ac:dyDescent="0.25">
      <c r="A49" s="10" t="s">
        <v>81</v>
      </c>
      <c r="B49" s="11" t="s">
        <v>82</v>
      </c>
      <c r="C49" s="21">
        <v>1</v>
      </c>
      <c r="D49" s="15" t="s">
        <v>71</v>
      </c>
      <c r="F49" s="32">
        <f t="shared" si="0"/>
        <v>0</v>
      </c>
    </row>
    <row r="50" spans="1:6" x14ac:dyDescent="0.25">
      <c r="B50" s="22" t="s">
        <v>220</v>
      </c>
      <c r="C50" s="23"/>
      <c r="D50" s="24"/>
      <c r="E50" s="25"/>
      <c r="F50" s="33">
        <f>SUM(F6:F49)</f>
        <v>0</v>
      </c>
    </row>
    <row r="53" spans="1:6" s="7" customFormat="1" x14ac:dyDescent="0.25">
      <c r="A53" s="8" t="s">
        <v>83</v>
      </c>
      <c r="B53" s="6" t="s">
        <v>84</v>
      </c>
      <c r="C53" s="20"/>
      <c r="D53" s="14"/>
      <c r="E53" s="17"/>
      <c r="F53" s="32"/>
    </row>
    <row r="54" spans="1:6" s="7" customFormat="1" x14ac:dyDescent="0.25">
      <c r="A54" s="8" t="s">
        <v>85</v>
      </c>
      <c r="B54" s="6" t="s">
        <v>86</v>
      </c>
      <c r="C54" s="20"/>
      <c r="D54" s="14"/>
      <c r="E54" s="17"/>
      <c r="F54" s="32"/>
    </row>
    <row r="55" spans="1:6" ht="45" x14ac:dyDescent="0.25">
      <c r="B55" s="11" t="s">
        <v>87</v>
      </c>
      <c r="F55" s="32">
        <f t="shared" si="0"/>
        <v>0</v>
      </c>
    </row>
    <row r="56" spans="1:6" x14ac:dyDescent="0.25">
      <c r="A56" s="10" t="s">
        <v>88</v>
      </c>
      <c r="B56" s="11" t="s">
        <v>89</v>
      </c>
      <c r="C56" s="21">
        <v>1</v>
      </c>
      <c r="D56" s="15" t="s">
        <v>4</v>
      </c>
      <c r="F56" s="32">
        <f t="shared" si="0"/>
        <v>0</v>
      </c>
    </row>
    <row r="57" spans="1:6" ht="135" x14ac:dyDescent="0.25">
      <c r="A57" s="10" t="s">
        <v>90</v>
      </c>
      <c r="B57" s="11" t="s">
        <v>91</v>
      </c>
      <c r="C57" s="21">
        <v>1</v>
      </c>
      <c r="D57" s="15" t="s">
        <v>4</v>
      </c>
      <c r="F57" s="32">
        <f t="shared" si="0"/>
        <v>0</v>
      </c>
    </row>
    <row r="58" spans="1:6" ht="255" x14ac:dyDescent="0.25">
      <c r="B58" s="11" t="s">
        <v>92</v>
      </c>
      <c r="F58" s="32">
        <f t="shared" si="0"/>
        <v>0</v>
      </c>
    </row>
    <row r="59" spans="1:6" x14ac:dyDescent="0.25">
      <c r="A59" s="10" t="s">
        <v>93</v>
      </c>
      <c r="B59" s="11" t="s">
        <v>94</v>
      </c>
      <c r="C59" s="21">
        <v>1</v>
      </c>
      <c r="D59" s="15" t="s">
        <v>4</v>
      </c>
      <c r="F59" s="32">
        <f t="shared" si="0"/>
        <v>0</v>
      </c>
    </row>
    <row r="60" spans="1:6" x14ac:dyDescent="0.25">
      <c r="A60" s="10" t="s">
        <v>95</v>
      </c>
      <c r="B60" s="11" t="s">
        <v>96</v>
      </c>
      <c r="C60" s="21">
        <v>4</v>
      </c>
      <c r="D60" s="15" t="s">
        <v>97</v>
      </c>
      <c r="F60" s="32">
        <f t="shared" si="0"/>
        <v>0</v>
      </c>
    </row>
    <row r="61" spans="1:6" ht="90" x14ac:dyDescent="0.25">
      <c r="A61" s="10" t="s">
        <v>98</v>
      </c>
      <c r="B61" s="11" t="s">
        <v>99</v>
      </c>
      <c r="C61" s="21">
        <v>1</v>
      </c>
      <c r="D61" s="15" t="s">
        <v>4</v>
      </c>
      <c r="F61" s="32">
        <f t="shared" si="0"/>
        <v>0</v>
      </c>
    </row>
    <row r="62" spans="1:6" x14ac:dyDescent="0.25">
      <c r="B62" s="22" t="s">
        <v>220</v>
      </c>
      <c r="C62" s="23"/>
      <c r="D62" s="24"/>
      <c r="E62" s="25"/>
      <c r="F62" s="33">
        <f>SUM(F55:F61)</f>
        <v>0</v>
      </c>
    </row>
    <row r="65" spans="1:6" s="7" customFormat="1" x14ac:dyDescent="0.25">
      <c r="A65" s="8" t="s">
        <v>100</v>
      </c>
      <c r="B65" s="6" t="s">
        <v>101</v>
      </c>
      <c r="C65" s="20"/>
      <c r="D65" s="14"/>
      <c r="E65" s="17"/>
      <c r="F65" s="32"/>
    </row>
    <row r="66" spans="1:6" ht="330" x14ac:dyDescent="0.25">
      <c r="B66" s="11" t="s">
        <v>102</v>
      </c>
      <c r="F66" s="32">
        <f t="shared" si="0"/>
        <v>0</v>
      </c>
    </row>
    <row r="67" spans="1:6" ht="409.5" x14ac:dyDescent="0.25">
      <c r="A67" s="10" t="s">
        <v>103</v>
      </c>
      <c r="B67" s="11" t="s">
        <v>104</v>
      </c>
      <c r="C67" s="21">
        <v>1</v>
      </c>
      <c r="D67" s="15" t="s">
        <v>4</v>
      </c>
      <c r="F67" s="32">
        <f t="shared" si="0"/>
        <v>0</v>
      </c>
    </row>
    <row r="68" spans="1:6" ht="210" x14ac:dyDescent="0.25">
      <c r="B68" s="11" t="s">
        <v>105</v>
      </c>
      <c r="F68" s="32">
        <f t="shared" si="0"/>
        <v>0</v>
      </c>
    </row>
    <row r="69" spans="1:6" ht="210" x14ac:dyDescent="0.25">
      <c r="A69" s="10" t="s">
        <v>106</v>
      </c>
      <c r="B69" s="11" t="s">
        <v>107</v>
      </c>
      <c r="C69" s="21">
        <v>5</v>
      </c>
      <c r="D69" s="15" t="s">
        <v>4</v>
      </c>
      <c r="F69" s="32">
        <f t="shared" si="0"/>
        <v>0</v>
      </c>
    </row>
    <row r="70" spans="1:6" ht="210" x14ac:dyDescent="0.25">
      <c r="A70" s="10" t="s">
        <v>108</v>
      </c>
      <c r="B70" s="11" t="s">
        <v>109</v>
      </c>
      <c r="C70" s="21">
        <v>3</v>
      </c>
      <c r="D70" s="15" t="s">
        <v>4</v>
      </c>
      <c r="F70" s="32">
        <f t="shared" si="0"/>
        <v>0</v>
      </c>
    </row>
    <row r="71" spans="1:6" ht="225" x14ac:dyDescent="0.25">
      <c r="A71" s="10" t="s">
        <v>110</v>
      </c>
      <c r="B71" s="11" t="s">
        <v>111</v>
      </c>
      <c r="C71" s="21">
        <v>1</v>
      </c>
      <c r="D71" s="15" t="s">
        <v>4</v>
      </c>
      <c r="F71" s="32">
        <f t="shared" si="0"/>
        <v>0</v>
      </c>
    </row>
    <row r="72" spans="1:6" ht="255" x14ac:dyDescent="0.25">
      <c r="B72" s="11" t="s">
        <v>112</v>
      </c>
      <c r="F72" s="32">
        <f t="shared" si="0"/>
        <v>0</v>
      </c>
    </row>
    <row r="73" spans="1:6" x14ac:dyDescent="0.25">
      <c r="A73" s="10" t="s">
        <v>113</v>
      </c>
      <c r="B73" s="11" t="s">
        <v>114</v>
      </c>
      <c r="C73" s="21">
        <v>48</v>
      </c>
      <c r="D73" s="15" t="s">
        <v>46</v>
      </c>
      <c r="F73" s="32">
        <f t="shared" si="0"/>
        <v>0</v>
      </c>
    </row>
    <row r="74" spans="1:6" x14ac:dyDescent="0.25">
      <c r="A74" s="10" t="s">
        <v>115</v>
      </c>
      <c r="B74" s="11" t="s">
        <v>116</v>
      </c>
      <c r="C74" s="21">
        <v>58</v>
      </c>
      <c r="D74" s="15" t="s">
        <v>46</v>
      </c>
      <c r="F74" s="32">
        <f t="shared" si="0"/>
        <v>0</v>
      </c>
    </row>
    <row r="75" spans="1:6" x14ac:dyDescent="0.25">
      <c r="A75" s="10" t="s">
        <v>117</v>
      </c>
      <c r="B75" s="11" t="s">
        <v>118</v>
      </c>
      <c r="C75" s="21">
        <v>3</v>
      </c>
      <c r="D75" s="15" t="s">
        <v>46</v>
      </c>
      <c r="F75" s="32">
        <f t="shared" si="0"/>
        <v>0</v>
      </c>
    </row>
    <row r="76" spans="1:6" x14ac:dyDescent="0.25">
      <c r="A76" s="10" t="s">
        <v>119</v>
      </c>
      <c r="B76" s="11" t="s">
        <v>120</v>
      </c>
      <c r="C76" s="21">
        <v>12</v>
      </c>
      <c r="D76" s="15" t="s">
        <v>46</v>
      </c>
      <c r="F76" s="32">
        <f t="shared" si="0"/>
        <v>0</v>
      </c>
    </row>
    <row r="77" spans="1:6" x14ac:dyDescent="0.25">
      <c r="A77" s="10" t="s">
        <v>121</v>
      </c>
      <c r="B77" s="11" t="s">
        <v>122</v>
      </c>
      <c r="C77" s="21">
        <v>10</v>
      </c>
      <c r="D77" s="15" t="s">
        <v>46</v>
      </c>
      <c r="F77" s="32">
        <f t="shared" si="0"/>
        <v>0</v>
      </c>
    </row>
    <row r="78" spans="1:6" ht="30" x14ac:dyDescent="0.25">
      <c r="A78" s="10" t="s">
        <v>123</v>
      </c>
      <c r="B78" s="11" t="s">
        <v>124</v>
      </c>
      <c r="C78" s="21">
        <v>52</v>
      </c>
      <c r="D78" s="15" t="s">
        <v>46</v>
      </c>
      <c r="F78" s="32">
        <f t="shared" ref="F78:F137" si="1">C78*E78</f>
        <v>0</v>
      </c>
    </row>
    <row r="79" spans="1:6" ht="30" x14ac:dyDescent="0.25">
      <c r="A79" s="10" t="s">
        <v>125</v>
      </c>
      <c r="B79" s="11" t="s">
        <v>126</v>
      </c>
      <c r="C79" s="21">
        <v>52</v>
      </c>
      <c r="D79" s="15" t="s">
        <v>46</v>
      </c>
      <c r="F79" s="32">
        <f t="shared" si="1"/>
        <v>0</v>
      </c>
    </row>
    <row r="80" spans="1:6" ht="30" x14ac:dyDescent="0.25">
      <c r="A80" s="10" t="s">
        <v>127</v>
      </c>
      <c r="B80" s="11" t="s">
        <v>128</v>
      </c>
      <c r="C80" s="21">
        <v>2</v>
      </c>
      <c r="D80" s="15" t="s">
        <v>4</v>
      </c>
      <c r="F80" s="32">
        <f t="shared" si="1"/>
        <v>0</v>
      </c>
    </row>
    <row r="81" spans="1:6" ht="60" x14ac:dyDescent="0.25">
      <c r="A81" s="10" t="s">
        <v>129</v>
      </c>
      <c r="B81" s="11" t="s">
        <v>130</v>
      </c>
      <c r="C81" s="21">
        <v>1</v>
      </c>
      <c r="D81" s="15" t="s">
        <v>4</v>
      </c>
      <c r="F81" s="32">
        <f t="shared" si="1"/>
        <v>0</v>
      </c>
    </row>
    <row r="82" spans="1:6" ht="60" x14ac:dyDescent="0.25">
      <c r="A82" s="10" t="s">
        <v>131</v>
      </c>
      <c r="B82" s="11" t="s">
        <v>132</v>
      </c>
      <c r="C82" s="21">
        <v>1</v>
      </c>
      <c r="D82" s="15" t="s">
        <v>4</v>
      </c>
      <c r="F82" s="32">
        <f t="shared" si="1"/>
        <v>0</v>
      </c>
    </row>
    <row r="83" spans="1:6" ht="30" x14ac:dyDescent="0.25">
      <c r="A83" s="10" t="s">
        <v>133</v>
      </c>
      <c r="B83" s="11" t="s">
        <v>134</v>
      </c>
      <c r="C83" s="21">
        <v>9</v>
      </c>
      <c r="D83" s="15" t="s">
        <v>9</v>
      </c>
      <c r="F83" s="32">
        <f t="shared" si="1"/>
        <v>0</v>
      </c>
    </row>
    <row r="84" spans="1:6" x14ac:dyDescent="0.25">
      <c r="A84" s="10" t="s">
        <v>135</v>
      </c>
      <c r="B84" s="11" t="s">
        <v>136</v>
      </c>
      <c r="C84" s="21">
        <v>1</v>
      </c>
      <c r="D84" s="15" t="s">
        <v>9</v>
      </c>
      <c r="F84" s="32">
        <f t="shared" si="1"/>
        <v>0</v>
      </c>
    </row>
    <row r="85" spans="1:6" x14ac:dyDescent="0.25">
      <c r="A85" s="10" t="s">
        <v>137</v>
      </c>
      <c r="B85" s="11" t="s">
        <v>138</v>
      </c>
      <c r="C85" s="21">
        <v>1</v>
      </c>
      <c r="D85" s="15" t="s">
        <v>9</v>
      </c>
      <c r="F85" s="32">
        <f t="shared" si="1"/>
        <v>0</v>
      </c>
    </row>
    <row r="86" spans="1:6" x14ac:dyDescent="0.25">
      <c r="A86" s="10" t="s">
        <v>139</v>
      </c>
      <c r="B86" s="11" t="s">
        <v>140</v>
      </c>
      <c r="C86" s="21">
        <v>1</v>
      </c>
      <c r="D86" s="15" t="s">
        <v>9</v>
      </c>
      <c r="F86" s="32">
        <f t="shared" si="1"/>
        <v>0</v>
      </c>
    </row>
    <row r="87" spans="1:6" ht="30" x14ac:dyDescent="0.25">
      <c r="A87" s="10" t="s">
        <v>141</v>
      </c>
      <c r="B87" s="11" t="s">
        <v>142</v>
      </c>
      <c r="C87" s="21">
        <v>1</v>
      </c>
      <c r="D87" s="15" t="s">
        <v>9</v>
      </c>
      <c r="F87" s="32">
        <f t="shared" si="1"/>
        <v>0</v>
      </c>
    </row>
    <row r="88" spans="1:6" ht="45" x14ac:dyDescent="0.25">
      <c r="A88" s="10" t="s">
        <v>143</v>
      </c>
      <c r="B88" s="11" t="s">
        <v>144</v>
      </c>
      <c r="C88" s="21">
        <v>1</v>
      </c>
      <c r="D88" s="15" t="s">
        <v>9</v>
      </c>
      <c r="F88" s="32">
        <f t="shared" si="1"/>
        <v>0</v>
      </c>
    </row>
    <row r="89" spans="1:6" ht="45" x14ac:dyDescent="0.25">
      <c r="A89" s="10" t="s">
        <v>145</v>
      </c>
      <c r="B89" s="11" t="s">
        <v>146</v>
      </c>
      <c r="C89" s="21">
        <v>5.2</v>
      </c>
      <c r="D89" s="15" t="s">
        <v>147</v>
      </c>
      <c r="F89" s="32">
        <f t="shared" si="1"/>
        <v>0</v>
      </c>
    </row>
    <row r="90" spans="1:6" x14ac:dyDescent="0.25">
      <c r="A90" s="10" t="s">
        <v>148</v>
      </c>
      <c r="B90" s="11" t="s">
        <v>149</v>
      </c>
      <c r="C90" s="21">
        <v>1</v>
      </c>
      <c r="D90" s="15" t="s">
        <v>9</v>
      </c>
      <c r="F90" s="32">
        <f t="shared" si="1"/>
        <v>0</v>
      </c>
    </row>
    <row r="91" spans="1:6" x14ac:dyDescent="0.25">
      <c r="B91" s="22" t="s">
        <v>220</v>
      </c>
      <c r="C91" s="23"/>
      <c r="D91" s="24"/>
      <c r="E91" s="25"/>
      <c r="F91" s="33">
        <f>SUM(F66:F90)</f>
        <v>0</v>
      </c>
    </row>
    <row r="94" spans="1:6" s="7" customFormat="1" x14ac:dyDescent="0.25">
      <c r="A94" s="8" t="s">
        <v>150</v>
      </c>
      <c r="B94" s="6" t="s">
        <v>217</v>
      </c>
      <c r="C94" s="20"/>
      <c r="D94" s="14"/>
      <c r="E94" s="17"/>
      <c r="F94" s="32"/>
    </row>
    <row r="95" spans="1:6" ht="409.5" x14ac:dyDescent="0.25">
      <c r="A95" s="10" t="s">
        <v>151</v>
      </c>
      <c r="B95" s="11" t="s">
        <v>152</v>
      </c>
      <c r="C95" s="21">
        <v>1</v>
      </c>
      <c r="D95" s="15" t="s">
        <v>4</v>
      </c>
      <c r="F95" s="32">
        <f t="shared" si="1"/>
        <v>0</v>
      </c>
    </row>
    <row r="96" spans="1:6" ht="255" x14ac:dyDescent="0.25">
      <c r="B96" s="11" t="s">
        <v>112</v>
      </c>
      <c r="F96" s="32">
        <f t="shared" si="1"/>
        <v>0</v>
      </c>
    </row>
    <row r="97" spans="1:6" x14ac:dyDescent="0.25">
      <c r="A97" s="10" t="s">
        <v>153</v>
      </c>
      <c r="B97" s="11" t="s">
        <v>114</v>
      </c>
      <c r="C97" s="21">
        <v>11</v>
      </c>
      <c r="D97" s="15" t="s">
        <v>46</v>
      </c>
      <c r="F97" s="32">
        <f t="shared" si="1"/>
        <v>0</v>
      </c>
    </row>
    <row r="98" spans="1:6" x14ac:dyDescent="0.25">
      <c r="A98" s="10" t="s">
        <v>154</v>
      </c>
      <c r="B98" s="11" t="s">
        <v>116</v>
      </c>
      <c r="C98" s="21">
        <v>11</v>
      </c>
      <c r="D98" s="15" t="s">
        <v>46</v>
      </c>
      <c r="F98" s="32">
        <f t="shared" si="1"/>
        <v>0</v>
      </c>
    </row>
    <row r="99" spans="1:6" ht="30" x14ac:dyDescent="0.25">
      <c r="A99" s="10" t="s">
        <v>155</v>
      </c>
      <c r="B99" s="11" t="s">
        <v>124</v>
      </c>
      <c r="C99" s="21">
        <v>52</v>
      </c>
      <c r="D99" s="15" t="s">
        <v>46</v>
      </c>
      <c r="F99" s="32">
        <f t="shared" si="1"/>
        <v>0</v>
      </c>
    </row>
    <row r="100" spans="1:6" ht="30" x14ac:dyDescent="0.25">
      <c r="A100" s="10" t="s">
        <v>156</v>
      </c>
      <c r="B100" s="11" t="s">
        <v>126</v>
      </c>
      <c r="C100" s="21">
        <v>11</v>
      </c>
      <c r="D100" s="15" t="s">
        <v>46</v>
      </c>
      <c r="F100" s="32">
        <f t="shared" si="1"/>
        <v>0</v>
      </c>
    </row>
    <row r="101" spans="1:6" ht="90" x14ac:dyDescent="0.25">
      <c r="A101" s="10" t="s">
        <v>157</v>
      </c>
      <c r="B101" s="11" t="s">
        <v>158</v>
      </c>
      <c r="C101" s="21">
        <v>1</v>
      </c>
      <c r="D101" s="15" t="s">
        <v>4</v>
      </c>
      <c r="F101" s="32">
        <f t="shared" si="1"/>
        <v>0</v>
      </c>
    </row>
    <row r="102" spans="1:6" ht="30" x14ac:dyDescent="0.25">
      <c r="A102" s="10" t="s">
        <v>159</v>
      </c>
      <c r="B102" s="11" t="s">
        <v>134</v>
      </c>
      <c r="C102" s="21">
        <v>1</v>
      </c>
      <c r="D102" s="15" t="s">
        <v>9</v>
      </c>
      <c r="F102" s="32">
        <f t="shared" si="1"/>
        <v>0</v>
      </c>
    </row>
    <row r="103" spans="1:6" x14ac:dyDescent="0.25">
      <c r="A103" s="10" t="s">
        <v>160</v>
      </c>
      <c r="B103" s="11" t="s">
        <v>140</v>
      </c>
      <c r="C103" s="21">
        <v>1</v>
      </c>
      <c r="D103" s="15" t="s">
        <v>9</v>
      </c>
      <c r="F103" s="32">
        <f t="shared" si="1"/>
        <v>0</v>
      </c>
    </row>
    <row r="104" spans="1:6" ht="30" x14ac:dyDescent="0.25">
      <c r="A104" s="10" t="s">
        <v>161</v>
      </c>
      <c r="B104" s="11" t="s">
        <v>142</v>
      </c>
      <c r="C104" s="21">
        <v>1</v>
      </c>
      <c r="D104" s="15" t="s">
        <v>9</v>
      </c>
      <c r="F104" s="32">
        <f t="shared" si="1"/>
        <v>0</v>
      </c>
    </row>
    <row r="105" spans="1:6" ht="45" x14ac:dyDescent="0.25">
      <c r="A105" s="10" t="s">
        <v>162</v>
      </c>
      <c r="B105" s="11" t="s">
        <v>144</v>
      </c>
      <c r="C105" s="21">
        <v>1</v>
      </c>
      <c r="D105" s="15" t="s">
        <v>9</v>
      </c>
      <c r="F105" s="32">
        <f t="shared" si="1"/>
        <v>0</v>
      </c>
    </row>
    <row r="106" spans="1:6" ht="45" x14ac:dyDescent="0.25">
      <c r="A106" s="10" t="s">
        <v>163</v>
      </c>
      <c r="B106" s="11" t="s">
        <v>164</v>
      </c>
      <c r="C106" s="21">
        <v>0.24</v>
      </c>
      <c r="D106" s="15" t="s">
        <v>147</v>
      </c>
      <c r="F106" s="32">
        <f t="shared" si="1"/>
        <v>0</v>
      </c>
    </row>
    <row r="107" spans="1:6" x14ac:dyDescent="0.25">
      <c r="A107" s="10" t="s">
        <v>165</v>
      </c>
      <c r="B107" s="11" t="s">
        <v>149</v>
      </c>
      <c r="C107" s="21">
        <v>1</v>
      </c>
      <c r="D107" s="15" t="s">
        <v>9</v>
      </c>
      <c r="F107" s="32">
        <f t="shared" si="1"/>
        <v>0</v>
      </c>
    </row>
    <row r="108" spans="1:6" x14ac:dyDescent="0.25">
      <c r="B108" s="22" t="s">
        <v>220</v>
      </c>
      <c r="C108" s="23"/>
      <c r="D108" s="24"/>
      <c r="E108" s="25"/>
      <c r="F108" s="33">
        <f>SUM(F95:F107)</f>
        <v>0</v>
      </c>
    </row>
    <row r="111" spans="1:6" s="7" customFormat="1" x14ac:dyDescent="0.25">
      <c r="A111" s="8" t="s">
        <v>166</v>
      </c>
      <c r="B111" s="6" t="s">
        <v>167</v>
      </c>
      <c r="C111" s="20"/>
      <c r="D111" s="14"/>
      <c r="E111" s="17"/>
      <c r="F111" s="32"/>
    </row>
    <row r="112" spans="1:6" ht="300" x14ac:dyDescent="0.25">
      <c r="A112" s="10" t="s">
        <v>168</v>
      </c>
      <c r="B112" s="11" t="s">
        <v>169</v>
      </c>
      <c r="C112" s="21">
        <v>1</v>
      </c>
      <c r="D112" s="15" t="s">
        <v>4</v>
      </c>
      <c r="F112" s="32">
        <f t="shared" si="1"/>
        <v>0</v>
      </c>
    </row>
    <row r="113" spans="1:6" ht="90" x14ac:dyDescent="0.25">
      <c r="B113" s="11" t="s">
        <v>170</v>
      </c>
      <c r="F113" s="32">
        <f t="shared" si="1"/>
        <v>0</v>
      </c>
    </row>
    <row r="114" spans="1:6" ht="120" x14ac:dyDescent="0.25">
      <c r="A114" s="10" t="s">
        <v>171</v>
      </c>
      <c r="B114" s="11" t="s">
        <v>172</v>
      </c>
      <c r="C114" s="21">
        <v>2</v>
      </c>
      <c r="D114" s="15" t="s">
        <v>4</v>
      </c>
      <c r="F114" s="32">
        <f t="shared" si="1"/>
        <v>0</v>
      </c>
    </row>
    <row r="115" spans="1:6" ht="75" x14ac:dyDescent="0.25">
      <c r="B115" s="11" t="s">
        <v>173</v>
      </c>
      <c r="F115" s="32">
        <f t="shared" si="1"/>
        <v>0</v>
      </c>
    </row>
    <row r="116" spans="1:6" x14ac:dyDescent="0.25">
      <c r="A116" s="10" t="s">
        <v>174</v>
      </c>
      <c r="B116" s="11" t="s">
        <v>175</v>
      </c>
      <c r="C116" s="21">
        <v>1</v>
      </c>
      <c r="D116" s="15" t="s">
        <v>4</v>
      </c>
      <c r="F116" s="32">
        <f t="shared" si="1"/>
        <v>0</v>
      </c>
    </row>
    <row r="117" spans="1:6" x14ac:dyDescent="0.25">
      <c r="A117" s="10" t="s">
        <v>176</v>
      </c>
      <c r="B117" s="11" t="s">
        <v>177</v>
      </c>
      <c r="C117" s="21">
        <v>2</v>
      </c>
      <c r="D117" s="15" t="s">
        <v>4</v>
      </c>
      <c r="F117" s="32">
        <f t="shared" si="1"/>
        <v>0</v>
      </c>
    </row>
    <row r="118" spans="1:6" x14ac:dyDescent="0.25">
      <c r="A118" s="10" t="s">
        <v>178</v>
      </c>
      <c r="B118" s="11" t="s">
        <v>179</v>
      </c>
      <c r="C118" s="21">
        <v>2</v>
      </c>
      <c r="D118" s="15" t="s">
        <v>4</v>
      </c>
      <c r="F118" s="32">
        <f t="shared" si="1"/>
        <v>0</v>
      </c>
    </row>
    <row r="119" spans="1:6" ht="90" x14ac:dyDescent="0.25">
      <c r="B119" s="11" t="s">
        <v>180</v>
      </c>
      <c r="F119" s="32">
        <f t="shared" si="1"/>
        <v>0</v>
      </c>
    </row>
    <row r="120" spans="1:6" x14ac:dyDescent="0.25">
      <c r="A120" s="10" t="s">
        <v>181</v>
      </c>
      <c r="B120" s="11" t="s">
        <v>182</v>
      </c>
      <c r="C120" s="21">
        <v>20</v>
      </c>
      <c r="D120" s="15" t="s">
        <v>4</v>
      </c>
      <c r="F120" s="32">
        <f t="shared" si="1"/>
        <v>0</v>
      </c>
    </row>
    <row r="121" spans="1:6" ht="90" x14ac:dyDescent="0.25">
      <c r="B121" s="11" t="s">
        <v>183</v>
      </c>
      <c r="F121" s="32">
        <f t="shared" si="1"/>
        <v>0</v>
      </c>
    </row>
    <row r="122" spans="1:6" x14ac:dyDescent="0.25">
      <c r="A122" s="10" t="s">
        <v>184</v>
      </c>
      <c r="B122" s="11" t="s">
        <v>185</v>
      </c>
      <c r="C122" s="21">
        <v>2</v>
      </c>
      <c r="D122" s="15" t="s">
        <v>4</v>
      </c>
      <c r="F122" s="32">
        <f t="shared" si="1"/>
        <v>0</v>
      </c>
    </row>
    <row r="123" spans="1:6" ht="135" x14ac:dyDescent="0.25">
      <c r="B123" s="11" t="s">
        <v>186</v>
      </c>
      <c r="F123" s="32">
        <f t="shared" si="1"/>
        <v>0</v>
      </c>
    </row>
    <row r="124" spans="1:6" x14ac:dyDescent="0.25">
      <c r="A124" s="10" t="s">
        <v>187</v>
      </c>
      <c r="B124" s="11" t="s">
        <v>188</v>
      </c>
      <c r="C124" s="21">
        <v>4</v>
      </c>
      <c r="D124" s="15" t="s">
        <v>46</v>
      </c>
      <c r="F124" s="32">
        <f t="shared" si="1"/>
        <v>0</v>
      </c>
    </row>
    <row r="125" spans="1:6" x14ac:dyDescent="0.25">
      <c r="A125" s="10" t="s">
        <v>189</v>
      </c>
      <c r="B125" s="11" t="s">
        <v>190</v>
      </c>
      <c r="C125" s="21">
        <v>44</v>
      </c>
      <c r="D125" s="15" t="s">
        <v>46</v>
      </c>
      <c r="F125" s="32">
        <f t="shared" si="1"/>
        <v>0</v>
      </c>
    </row>
    <row r="126" spans="1:6" x14ac:dyDescent="0.25">
      <c r="A126" s="10" t="s">
        <v>191</v>
      </c>
      <c r="B126" s="11" t="s">
        <v>192</v>
      </c>
      <c r="C126" s="21">
        <v>15</v>
      </c>
      <c r="D126" s="15" t="s">
        <v>46</v>
      </c>
      <c r="F126" s="32">
        <f t="shared" si="1"/>
        <v>0</v>
      </c>
    </row>
    <row r="127" spans="1:6" x14ac:dyDescent="0.25">
      <c r="A127" s="10" t="s">
        <v>193</v>
      </c>
      <c r="B127" s="11" t="s">
        <v>194</v>
      </c>
      <c r="C127" s="21">
        <v>28</v>
      </c>
      <c r="D127" s="15" t="s">
        <v>46</v>
      </c>
      <c r="F127" s="32">
        <f t="shared" si="1"/>
        <v>0</v>
      </c>
    </row>
    <row r="128" spans="1:6" ht="30" x14ac:dyDescent="0.25">
      <c r="B128" s="11" t="s">
        <v>195</v>
      </c>
      <c r="F128" s="32">
        <f t="shared" si="1"/>
        <v>0</v>
      </c>
    </row>
    <row r="129" spans="1:6" x14ac:dyDescent="0.25">
      <c r="A129" s="10" t="s">
        <v>196</v>
      </c>
      <c r="B129" s="11" t="s">
        <v>197</v>
      </c>
      <c r="C129" s="21">
        <v>24</v>
      </c>
      <c r="D129" s="15" t="s">
        <v>46</v>
      </c>
      <c r="F129" s="32">
        <f t="shared" si="1"/>
        <v>0</v>
      </c>
    </row>
    <row r="130" spans="1:6" ht="255" x14ac:dyDescent="0.25">
      <c r="A130" s="10" t="s">
        <v>198</v>
      </c>
      <c r="B130" s="11" t="s">
        <v>199</v>
      </c>
      <c r="C130" s="21">
        <v>4</v>
      </c>
      <c r="D130" s="15" t="s">
        <v>200</v>
      </c>
      <c r="F130" s="32">
        <f t="shared" si="1"/>
        <v>0</v>
      </c>
    </row>
    <row r="131" spans="1:6" ht="30" x14ac:dyDescent="0.25">
      <c r="A131" s="10" t="s">
        <v>201</v>
      </c>
      <c r="B131" s="11" t="s">
        <v>202</v>
      </c>
      <c r="C131" s="21">
        <v>2</v>
      </c>
      <c r="D131" s="15" t="s">
        <v>71</v>
      </c>
      <c r="F131" s="32">
        <f t="shared" si="1"/>
        <v>0</v>
      </c>
    </row>
    <row r="132" spans="1:6" ht="30" x14ac:dyDescent="0.25">
      <c r="A132" s="10" t="s">
        <v>203</v>
      </c>
      <c r="B132" s="11" t="s">
        <v>204</v>
      </c>
      <c r="C132" s="21">
        <v>1</v>
      </c>
      <c r="D132" s="15" t="s">
        <v>71</v>
      </c>
      <c r="F132" s="32">
        <f t="shared" si="1"/>
        <v>0</v>
      </c>
    </row>
    <row r="133" spans="1:6" ht="75" x14ac:dyDescent="0.25">
      <c r="A133" s="10" t="s">
        <v>205</v>
      </c>
      <c r="B133" s="11" t="s">
        <v>206</v>
      </c>
      <c r="C133" s="21">
        <v>20</v>
      </c>
      <c r="D133" s="15" t="s">
        <v>71</v>
      </c>
      <c r="F133" s="32">
        <f t="shared" si="1"/>
        <v>0</v>
      </c>
    </row>
    <row r="134" spans="1:6" ht="30" x14ac:dyDescent="0.25">
      <c r="A134" s="10" t="s">
        <v>207</v>
      </c>
      <c r="B134" s="11" t="s">
        <v>208</v>
      </c>
      <c r="C134" s="21">
        <v>1</v>
      </c>
      <c r="D134" s="15" t="s">
        <v>71</v>
      </c>
      <c r="F134" s="32">
        <f t="shared" si="1"/>
        <v>0</v>
      </c>
    </row>
    <row r="135" spans="1:6" ht="240" x14ac:dyDescent="0.25">
      <c r="A135" s="10" t="s">
        <v>209</v>
      </c>
      <c r="B135" s="11" t="s">
        <v>210</v>
      </c>
      <c r="C135" s="21">
        <v>1</v>
      </c>
      <c r="D135" s="15" t="s">
        <v>71</v>
      </c>
      <c r="F135" s="32">
        <f t="shared" si="1"/>
        <v>0</v>
      </c>
    </row>
    <row r="136" spans="1:6" ht="105" x14ac:dyDescent="0.25">
      <c r="A136" s="10" t="s">
        <v>211</v>
      </c>
      <c r="B136" s="11" t="s">
        <v>212</v>
      </c>
      <c r="C136" s="21">
        <v>1</v>
      </c>
      <c r="D136" s="15" t="s">
        <v>71</v>
      </c>
      <c r="F136" s="32">
        <f t="shared" si="1"/>
        <v>0</v>
      </c>
    </row>
    <row r="137" spans="1:6" ht="30" x14ac:dyDescent="0.25">
      <c r="A137" s="10" t="s">
        <v>213</v>
      </c>
      <c r="B137" s="11" t="s">
        <v>214</v>
      </c>
      <c r="C137" s="21">
        <v>1</v>
      </c>
      <c r="D137" s="15" t="s">
        <v>71</v>
      </c>
      <c r="F137" s="32">
        <f t="shared" si="1"/>
        <v>0</v>
      </c>
    </row>
    <row r="138" spans="1:6" x14ac:dyDescent="0.25">
      <c r="B138" s="22" t="s">
        <v>220</v>
      </c>
      <c r="C138" s="23"/>
      <c r="D138" s="24"/>
      <c r="E138" s="25"/>
      <c r="F138" s="33">
        <f>SUM(F112:F137)</f>
        <v>0</v>
      </c>
    </row>
    <row r="141" spans="1:6" x14ac:dyDescent="0.25">
      <c r="B141" s="26" t="s">
        <v>222</v>
      </c>
      <c r="C141" s="27"/>
      <c r="D141" s="28"/>
      <c r="E141" s="29"/>
      <c r="F141" s="34">
        <f>F50+F62+F91+F108+F138</f>
        <v>0</v>
      </c>
    </row>
  </sheetData>
  <pageMargins left="0.9055118110236221" right="0.19685039370078741" top="0.74803149606299213" bottom="0.74803149606299213" header="0.31496062992125984" footer="0.31496062992125984"/>
  <pageSetup paperSize="9" scale="88" fitToHeight="1000" orientation="portrait" r:id="rId1"/>
  <headerFooter>
    <oddFooter>&amp;Cpopis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Vojko</dc:creator>
  <cp:lastModifiedBy>GZabkar</cp:lastModifiedBy>
  <cp:lastPrinted>2023-07-11T11:15:18Z</cp:lastPrinted>
  <dcterms:created xsi:type="dcterms:W3CDTF">2023-07-11T10:57:08Z</dcterms:created>
  <dcterms:modified xsi:type="dcterms:W3CDTF">2023-10-24T07:18:39Z</dcterms:modified>
</cp:coreProperties>
</file>